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890" yWindow="-15" windowWidth="13950" windowHeight="13365"/>
  </bookViews>
  <sheets>
    <sheet name="Realizations 2013" sheetId="1" r:id="rId1"/>
  </sheets>
  <externalReferences>
    <externalReference r:id="rId2"/>
    <externalReference r:id="rId3"/>
  </externalReferences>
  <definedNames>
    <definedName name="Muaji">'[1]Raportet 2016'!$B$33:$B$44</definedName>
    <definedName name="Viti">'[2]Realizimet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9" i="1" l="1"/>
  <c r="J89" i="1" s="1"/>
  <c r="G89" i="1"/>
  <c r="J88" i="1"/>
  <c r="I88" i="1"/>
  <c r="K88" i="1" s="1"/>
  <c r="H88" i="1"/>
  <c r="G88" i="1"/>
  <c r="H87" i="1"/>
  <c r="J87" i="1" s="1"/>
  <c r="G87" i="1"/>
  <c r="H86" i="1"/>
  <c r="J86" i="1" s="1"/>
  <c r="G86" i="1"/>
  <c r="H85" i="1"/>
  <c r="J85" i="1" s="1"/>
  <c r="G85" i="1"/>
  <c r="I84" i="1"/>
  <c r="H84" i="1"/>
  <c r="J84" i="1" s="1"/>
  <c r="G84" i="1"/>
  <c r="K84" i="1" s="1"/>
  <c r="J83" i="1"/>
  <c r="H83" i="1"/>
  <c r="I83" i="1" s="1"/>
  <c r="K83" i="1" s="1"/>
  <c r="G83" i="1"/>
  <c r="H82" i="1"/>
  <c r="J82" i="1" s="1"/>
  <c r="G82" i="1"/>
  <c r="H81" i="1"/>
  <c r="J81" i="1" s="1"/>
  <c r="G81" i="1"/>
  <c r="J80" i="1"/>
  <c r="I80" i="1"/>
  <c r="K80" i="1" s="1"/>
  <c r="H80" i="1"/>
  <c r="G80" i="1"/>
  <c r="H79" i="1"/>
  <c r="J79" i="1" s="1"/>
  <c r="G79" i="1"/>
  <c r="H78" i="1"/>
  <c r="J78" i="1" s="1"/>
  <c r="G78" i="1"/>
  <c r="H77" i="1"/>
  <c r="J77" i="1" s="1"/>
  <c r="G77" i="1"/>
  <c r="I76" i="1"/>
  <c r="H76" i="1"/>
  <c r="J76" i="1" s="1"/>
  <c r="G76" i="1"/>
  <c r="K76" i="1" s="1"/>
  <c r="J75" i="1"/>
  <c r="H75" i="1"/>
  <c r="I75" i="1" s="1"/>
  <c r="K75" i="1" s="1"/>
  <c r="G75" i="1"/>
  <c r="H74" i="1"/>
  <c r="J74" i="1" s="1"/>
  <c r="G74" i="1"/>
  <c r="H73" i="1"/>
  <c r="J73" i="1" s="1"/>
  <c r="G73" i="1"/>
  <c r="J72" i="1"/>
  <c r="I72" i="1"/>
  <c r="K72" i="1" s="1"/>
  <c r="H72" i="1"/>
  <c r="G72" i="1"/>
  <c r="H71" i="1"/>
  <c r="J71" i="1" s="1"/>
  <c r="G71" i="1"/>
  <c r="K70" i="1"/>
  <c r="I70" i="1"/>
  <c r="H70" i="1"/>
  <c r="J70" i="1" s="1"/>
  <c r="G70" i="1"/>
  <c r="H69" i="1"/>
  <c r="J69" i="1" s="1"/>
  <c r="G69" i="1"/>
  <c r="I68" i="1"/>
  <c r="H68" i="1"/>
  <c r="J68" i="1" s="1"/>
  <c r="G68" i="1"/>
  <c r="K68" i="1" s="1"/>
  <c r="J67" i="1"/>
  <c r="H67" i="1"/>
  <c r="I67" i="1" s="1"/>
  <c r="K67" i="1" s="1"/>
  <c r="G67" i="1"/>
  <c r="H66" i="1"/>
  <c r="J66" i="1" s="1"/>
  <c r="G66" i="1"/>
  <c r="H65" i="1"/>
  <c r="J65" i="1" s="1"/>
  <c r="G65" i="1"/>
  <c r="J64" i="1"/>
  <c r="I64" i="1"/>
  <c r="K64" i="1" s="1"/>
  <c r="H64" i="1"/>
  <c r="G64" i="1"/>
  <c r="H63" i="1"/>
  <c r="J63" i="1" s="1"/>
  <c r="G63" i="1"/>
  <c r="K62" i="1"/>
  <c r="I62" i="1"/>
  <c r="H62" i="1"/>
  <c r="J62" i="1" s="1"/>
  <c r="G62" i="1"/>
  <c r="H61" i="1"/>
  <c r="J61" i="1" s="1"/>
  <c r="G61" i="1"/>
  <c r="I60" i="1"/>
  <c r="H60" i="1"/>
  <c r="J60" i="1" s="1"/>
  <c r="G60" i="1"/>
  <c r="K60" i="1" s="1"/>
  <c r="J59" i="1"/>
  <c r="H59" i="1"/>
  <c r="I59" i="1" s="1"/>
  <c r="K59" i="1" s="1"/>
  <c r="G59" i="1"/>
  <c r="H58" i="1"/>
  <c r="J58" i="1" s="1"/>
  <c r="G58" i="1"/>
  <c r="H57" i="1"/>
  <c r="J57" i="1" s="1"/>
  <c r="G57" i="1"/>
  <c r="J56" i="1"/>
  <c r="I56" i="1"/>
  <c r="K56" i="1" s="1"/>
  <c r="H56" i="1"/>
  <c r="G56" i="1"/>
  <c r="H55" i="1"/>
  <c r="J55" i="1" s="1"/>
  <c r="G55" i="1"/>
  <c r="K54" i="1"/>
  <c r="I54" i="1"/>
  <c r="H54" i="1"/>
  <c r="J54" i="1" s="1"/>
  <c r="G54" i="1"/>
  <c r="H53" i="1"/>
  <c r="J53" i="1" s="1"/>
  <c r="G53" i="1"/>
  <c r="I52" i="1"/>
  <c r="H52" i="1"/>
  <c r="J52" i="1" s="1"/>
  <c r="G52" i="1"/>
  <c r="K52" i="1" s="1"/>
  <c r="J51" i="1"/>
  <c r="H51" i="1"/>
  <c r="I51" i="1" s="1"/>
  <c r="K51" i="1" s="1"/>
  <c r="G51" i="1"/>
  <c r="I50" i="1"/>
  <c r="H50" i="1"/>
  <c r="J50" i="1" s="1"/>
  <c r="G50" i="1"/>
  <c r="K50" i="1" s="1"/>
  <c r="H49" i="1"/>
  <c r="J49" i="1" s="1"/>
  <c r="G49" i="1"/>
  <c r="J48" i="1"/>
  <c r="I48" i="1"/>
  <c r="K48" i="1" s="1"/>
  <c r="H48" i="1"/>
  <c r="G48" i="1"/>
  <c r="H47" i="1"/>
  <c r="J47" i="1" s="1"/>
  <c r="G47" i="1"/>
  <c r="K46" i="1"/>
  <c r="I46" i="1"/>
  <c r="H46" i="1"/>
  <c r="J46" i="1" s="1"/>
  <c r="G46" i="1"/>
  <c r="H45" i="1"/>
  <c r="J45" i="1" s="1"/>
  <c r="G45" i="1"/>
  <c r="I44" i="1"/>
  <c r="H44" i="1"/>
  <c r="J44" i="1" s="1"/>
  <c r="G44" i="1"/>
  <c r="K44" i="1" s="1"/>
  <c r="J43" i="1"/>
  <c r="H43" i="1"/>
  <c r="I43" i="1" s="1"/>
  <c r="K43" i="1" s="1"/>
  <c r="G43" i="1"/>
  <c r="I42" i="1"/>
  <c r="H42" i="1"/>
  <c r="J42" i="1" s="1"/>
  <c r="G42" i="1"/>
  <c r="K42" i="1" s="1"/>
  <c r="H41" i="1"/>
  <c r="J41" i="1" s="1"/>
  <c r="G41" i="1"/>
  <c r="J40" i="1"/>
  <c r="I40" i="1"/>
  <c r="K40" i="1" s="1"/>
  <c r="H40" i="1"/>
  <c r="G40" i="1"/>
  <c r="H39" i="1"/>
  <c r="J39" i="1" s="1"/>
  <c r="G39" i="1"/>
  <c r="K38" i="1"/>
  <c r="J38" i="1"/>
  <c r="I38" i="1"/>
  <c r="H38" i="1"/>
  <c r="G38" i="1"/>
  <c r="H37" i="1"/>
  <c r="J37" i="1" s="1"/>
  <c r="G37" i="1"/>
  <c r="H36" i="1"/>
  <c r="J36" i="1" s="1"/>
  <c r="G36" i="1"/>
  <c r="J35" i="1"/>
  <c r="H35" i="1"/>
  <c r="I35" i="1" s="1"/>
  <c r="K35" i="1" s="1"/>
  <c r="G35" i="1"/>
  <c r="I34" i="1"/>
  <c r="H34" i="1"/>
  <c r="J34" i="1" s="1"/>
  <c r="G34" i="1"/>
  <c r="K34" i="1" s="1"/>
  <c r="J33" i="1"/>
  <c r="H33" i="1"/>
  <c r="I33" i="1" s="1"/>
  <c r="G33" i="1"/>
  <c r="J32" i="1"/>
  <c r="I32" i="1"/>
  <c r="K32" i="1" s="1"/>
  <c r="H32" i="1"/>
  <c r="G32" i="1"/>
  <c r="H31" i="1"/>
  <c r="J31" i="1" s="1"/>
  <c r="G31" i="1"/>
  <c r="K30" i="1"/>
  <c r="J30" i="1"/>
  <c r="I30" i="1"/>
  <c r="H30" i="1"/>
  <c r="G30" i="1"/>
  <c r="H29" i="1"/>
  <c r="J29" i="1" s="1"/>
  <c r="G29" i="1"/>
  <c r="H28" i="1"/>
  <c r="J28" i="1" s="1"/>
  <c r="G28" i="1"/>
  <c r="J27" i="1"/>
  <c r="H27" i="1"/>
  <c r="I27" i="1" s="1"/>
  <c r="K27" i="1" s="1"/>
  <c r="G27" i="1"/>
  <c r="I26" i="1"/>
  <c r="H26" i="1"/>
  <c r="J26" i="1" s="1"/>
  <c r="G26" i="1"/>
  <c r="K26" i="1" s="1"/>
  <c r="J25" i="1"/>
  <c r="H25" i="1"/>
  <c r="I25" i="1" s="1"/>
  <c r="G25" i="1"/>
  <c r="J24" i="1"/>
  <c r="I24" i="1"/>
  <c r="K24" i="1" s="1"/>
  <c r="H24" i="1"/>
  <c r="G24" i="1"/>
  <c r="H23" i="1"/>
  <c r="J23" i="1" s="1"/>
  <c r="G23" i="1"/>
  <c r="K22" i="1"/>
  <c r="J22" i="1"/>
  <c r="I22" i="1"/>
  <c r="H22" i="1"/>
  <c r="G22" i="1"/>
  <c r="H21" i="1"/>
  <c r="J21" i="1" s="1"/>
  <c r="G21" i="1"/>
  <c r="H20" i="1"/>
  <c r="J20" i="1" s="1"/>
  <c r="G20" i="1"/>
  <c r="J19" i="1"/>
  <c r="H19" i="1"/>
  <c r="I19" i="1" s="1"/>
  <c r="K19" i="1" s="1"/>
  <c r="G19" i="1"/>
  <c r="I18" i="1"/>
  <c r="H18" i="1"/>
  <c r="J18" i="1" s="1"/>
  <c r="G18" i="1"/>
  <c r="K18" i="1" s="1"/>
  <c r="J17" i="1"/>
  <c r="H17" i="1"/>
  <c r="I17" i="1" s="1"/>
  <c r="G17" i="1"/>
  <c r="J16" i="1"/>
  <c r="I16" i="1"/>
  <c r="K16" i="1" s="1"/>
  <c r="H16" i="1"/>
  <c r="G16" i="1"/>
  <c r="H15" i="1"/>
  <c r="J15" i="1" s="1"/>
  <c r="G15" i="1"/>
  <c r="K14" i="1"/>
  <c r="J14" i="1"/>
  <c r="I14" i="1"/>
  <c r="H14" i="1"/>
  <c r="G14" i="1"/>
  <c r="H13" i="1"/>
  <c r="J13" i="1" s="1"/>
  <c r="G13" i="1"/>
  <c r="H12" i="1"/>
  <c r="J12" i="1" s="1"/>
  <c r="G12" i="1"/>
  <c r="J11" i="1"/>
  <c r="H11" i="1"/>
  <c r="I11" i="1" s="1"/>
  <c r="K11" i="1" s="1"/>
  <c r="G11" i="1"/>
  <c r="H10" i="1"/>
  <c r="J10" i="1" s="1"/>
  <c r="G10" i="1"/>
  <c r="J9" i="1"/>
  <c r="H9" i="1"/>
  <c r="I9" i="1" s="1"/>
  <c r="G9" i="1"/>
  <c r="K9" i="1" s="1"/>
  <c r="J8" i="1"/>
  <c r="I8" i="1"/>
  <c r="H8" i="1"/>
  <c r="G8" i="1"/>
  <c r="K8" i="1" s="1"/>
  <c r="H7" i="1"/>
  <c r="J7" i="1" s="1"/>
  <c r="G7" i="1"/>
  <c r="K6" i="1"/>
  <c r="J6" i="1"/>
  <c r="I6" i="1"/>
  <c r="H6" i="1"/>
  <c r="G6" i="1"/>
  <c r="K81" i="1" l="1"/>
  <c r="K66" i="1"/>
  <c r="K17" i="1"/>
  <c r="K25" i="1"/>
  <c r="K33" i="1"/>
  <c r="K58" i="1"/>
  <c r="K20" i="1"/>
  <c r="K36" i="1"/>
  <c r="K47" i="1"/>
  <c r="K15" i="1"/>
  <c r="K73" i="1"/>
  <c r="K63" i="1"/>
  <c r="I13" i="1"/>
  <c r="K13" i="1" s="1"/>
  <c r="I21" i="1"/>
  <c r="K21" i="1" s="1"/>
  <c r="I29" i="1"/>
  <c r="K29" i="1" s="1"/>
  <c r="I37" i="1"/>
  <c r="K37" i="1" s="1"/>
  <c r="I45" i="1"/>
  <c r="K45" i="1" s="1"/>
  <c r="I53" i="1"/>
  <c r="K53" i="1" s="1"/>
  <c r="I61" i="1"/>
  <c r="K61" i="1" s="1"/>
  <c r="I69" i="1"/>
  <c r="K69" i="1" s="1"/>
  <c r="I77" i="1"/>
  <c r="K77" i="1" s="1"/>
  <c r="I85" i="1"/>
  <c r="K85" i="1" s="1"/>
  <c r="I10" i="1"/>
  <c r="K10" i="1" s="1"/>
  <c r="I58" i="1"/>
  <c r="I66" i="1"/>
  <c r="I74" i="1"/>
  <c r="K74" i="1" s="1"/>
  <c r="I82" i="1"/>
  <c r="K82" i="1" s="1"/>
  <c r="I15" i="1"/>
  <c r="I23" i="1"/>
  <c r="K23" i="1" s="1"/>
  <c r="I31" i="1"/>
  <c r="K31" i="1" s="1"/>
  <c r="I39" i="1"/>
  <c r="K39" i="1" s="1"/>
  <c r="I47" i="1"/>
  <c r="I55" i="1"/>
  <c r="K55" i="1" s="1"/>
  <c r="I63" i="1"/>
  <c r="I71" i="1"/>
  <c r="K71" i="1" s="1"/>
  <c r="I79" i="1"/>
  <c r="K79" i="1" s="1"/>
  <c r="I87" i="1"/>
  <c r="K87" i="1" s="1"/>
  <c r="I7" i="1"/>
  <c r="K7" i="1" s="1"/>
  <c r="I20" i="1"/>
  <c r="I28" i="1"/>
  <c r="K28" i="1" s="1"/>
  <c r="I36" i="1"/>
  <c r="I12" i="1"/>
  <c r="K12" i="1" s="1"/>
  <c r="I41" i="1"/>
  <c r="K41" i="1" s="1"/>
  <c r="I49" i="1"/>
  <c r="K49" i="1" s="1"/>
  <c r="I57" i="1"/>
  <c r="K57" i="1" s="1"/>
  <c r="I65" i="1"/>
  <c r="K65" i="1" s="1"/>
  <c r="I73" i="1"/>
  <c r="I81" i="1"/>
  <c r="I89" i="1"/>
  <c r="K89" i="1" s="1"/>
  <c r="I78" i="1"/>
  <c r="K78" i="1" s="1"/>
  <c r="I86" i="1"/>
  <c r="K86" i="1" s="1"/>
</calcChain>
</file>

<file path=xl/sharedStrings.xml><?xml version="1.0" encoding="utf-8"?>
<sst xmlns="http://schemas.openxmlformats.org/spreadsheetml/2006/main" count="107" uniqueCount="29">
  <si>
    <t>kWh</t>
  </si>
  <si>
    <t>%</t>
  </si>
  <si>
    <t>Prizren</t>
  </si>
  <si>
    <t>April</t>
  </si>
  <si>
    <t>Losses by month and by district 2013</t>
  </si>
  <si>
    <t>Districts</t>
  </si>
  <si>
    <t>Ferizaj/Uroševac</t>
  </si>
  <si>
    <t>Gjakovë/Ðakovica</t>
  </si>
  <si>
    <t>Gjilan/Gnjilane</t>
  </si>
  <si>
    <t>Mitrovicë/Mitrovica</t>
  </si>
  <si>
    <t>Prishtinë/Priština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</si>
  <si>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</si>
  <si>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</si>
  <si>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</si>
  <si>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</si>
  <si>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</si>
  <si>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</si>
  <si>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</si>
  <si>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</si>
  <si>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</si>
  <si>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</si>
  <si>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</si>
  <si>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Load</t>
  </si>
  <si>
    <t>Realization</t>
  </si>
  <si>
    <t>Technical losses</t>
  </si>
  <si>
    <t>Commercial losses</t>
  </si>
  <si>
    <t>Total losses</t>
  </si>
  <si>
    <t>Peja/Peć+HPP district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</si>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</sst>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3" fillId="0" borderId="0" xfId="2"/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 shrinkToFit="1"/>
    </xf>
    <xf numFmtId="0" fontId="2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 vertical="center" wrapText="1" readingOrder="1"/>
    </xf>
    <xf numFmtId="0" fontId="4" fillId="0" borderId="2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89"/>
  <sheetViews>
    <sheetView tabSelected="1" zoomScaleNormal="100" workbookViewId="0">
      <selection activeCell="C4" sqref="C4:C5"/>
    </sheetView>
  </sheetViews>
  <sheetFormatPr defaultColWidth="9.140625" defaultRowHeight="15" x14ac:dyDescent="0.25"/>
  <cols>
    <col min="1" max="1" width="4.5703125" style="1" customWidth="1"/>
    <col min="2" max="2" width="12.85546875" style="1" bestFit="1" customWidth="1"/>
    <col min="3" max="3" width="12.28515625" style="1" bestFit="1" customWidth="1"/>
    <col min="4" max="5" width="15.42578125" style="1" bestFit="1" customWidth="1"/>
    <col min="6" max="6" width="14.28515625" style="1" bestFit="1" customWidth="1"/>
    <col min="7" max="7" width="15" style="1" customWidth="1"/>
    <col min="8" max="8" width="14.42578125" style="1" bestFit="1" customWidth="1"/>
    <col min="9" max="9" width="13.85546875" style="1" customWidth="1"/>
    <col min="10" max="10" width="14.42578125" style="1" bestFit="1" customWidth="1"/>
    <col min="11" max="11" width="9.28515625" style="1" bestFit="1" customWidth="1"/>
    <col min="12" max="12" width="6.5703125" style="1" customWidth="1"/>
    <col min="13" max="16384" width="9.140625" style="1"/>
  </cols>
  <sheetData>
    <row r="3" spans="2:11" ht="14.45" x14ac:dyDescent="0.3">
      <c r="B3" s="10" t="s">
        <v>4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x14ac:dyDescent="0.25">
      <c r="B4" s="11" t="s">
        <v>5</v>
      </c>
      <c r="C4" s="11" t="s">
        <v>28</v>
      </c>
      <c r="D4" s="2" t="s">
        <v>22</v>
      </c>
      <c r="E4" s="2" t="s">
        <v>23</v>
      </c>
      <c r="F4" s="12" t="s">
        <v>24</v>
      </c>
      <c r="G4" s="12"/>
      <c r="H4" s="12" t="s">
        <v>25</v>
      </c>
      <c r="I4" s="12"/>
      <c r="J4" s="12" t="s">
        <v>26</v>
      </c>
      <c r="K4" s="12"/>
    </row>
    <row r="5" spans="2:11" x14ac:dyDescent="0.25">
      <c r="B5" s="11"/>
      <c r="C5" s="11"/>
      <c r="D5" s="3" t="s">
        <v>0</v>
      </c>
      <c r="E5" s="3" t="s">
        <v>0</v>
      </c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</row>
    <row r="6" spans="2:11" x14ac:dyDescent="0.25">
      <c r="B6" s="7" t="s">
        <v>10</v>
      </c>
      <c r="C6" s="5" t="s">
        <v>11</v>
      </c>
      <c r="D6" s="4">
        <v>177493694</v>
      </c>
      <c r="E6" s="4">
        <v>109263814</v>
      </c>
      <c r="F6" s="4">
        <v>30652240.65022327</v>
      </c>
      <c r="G6" s="4">
        <f>100*F6/D6</f>
        <v>17.2694815006911</v>
      </c>
      <c r="H6" s="4">
        <f>D6-E6-F6</f>
        <v>37577639.34977673</v>
      </c>
      <c r="I6" s="4">
        <f>100*H6/D6</f>
        <v>21.171253188170578</v>
      </c>
      <c r="J6" s="4">
        <f>F6+H6</f>
        <v>68229880</v>
      </c>
      <c r="K6" s="4">
        <f>G6+I6</f>
        <v>38.440734688861681</v>
      </c>
    </row>
    <row r="7" spans="2:11" x14ac:dyDescent="0.25">
      <c r="B7" s="7"/>
      <c r="C7" s="5" t="s">
        <v>12</v>
      </c>
      <c r="D7" s="4">
        <v>151565818.19999999</v>
      </c>
      <c r="E7" s="4">
        <v>97199989</v>
      </c>
      <c r="F7" s="4">
        <v>25782966.599720102</v>
      </c>
      <c r="G7" s="4">
        <f>100*F7/D7</f>
        <v>17.01106945214914</v>
      </c>
      <c r="H7" s="4">
        <f>D7-E7-F7</f>
        <v>28582862.600279886</v>
      </c>
      <c r="I7" s="4">
        <f>100*H7/D7</f>
        <v>18.858383070622903</v>
      </c>
      <c r="J7" s="4">
        <f t="shared" ref="J7:K17" si="0">F7+H7</f>
        <v>54365829.199999988</v>
      </c>
      <c r="K7" s="4">
        <f t="shared" si="0"/>
        <v>35.869452522772043</v>
      </c>
    </row>
    <row r="8" spans="2:11" x14ac:dyDescent="0.25">
      <c r="B8" s="7"/>
      <c r="C8" s="5" t="s">
        <v>13</v>
      </c>
      <c r="D8" s="4">
        <v>154687786.80000001</v>
      </c>
      <c r="E8" s="4">
        <v>92482571</v>
      </c>
      <c r="F8" s="4">
        <v>25810517.847313777</v>
      </c>
      <c r="G8" s="4">
        <f t="shared" ref="G8:G17" si="1">100*F8/D8</f>
        <v>16.685556359200412</v>
      </c>
      <c r="H8" s="4">
        <f t="shared" ref="H8:H17" si="2">D8-E8-F8</f>
        <v>36394697.952686235</v>
      </c>
      <c r="I8" s="4">
        <f t="shared" ref="I8:I17" si="3">100*H8/D8</f>
        <v>23.52784192312604</v>
      </c>
      <c r="J8" s="4">
        <f t="shared" si="0"/>
        <v>62205215.800000012</v>
      </c>
      <c r="K8" s="4">
        <f t="shared" si="0"/>
        <v>40.213398282326452</v>
      </c>
    </row>
    <row r="9" spans="2:11" x14ac:dyDescent="0.25">
      <c r="B9" s="7"/>
      <c r="C9" s="5" t="s">
        <v>3</v>
      </c>
      <c r="D9" s="4">
        <v>118097239.80000001</v>
      </c>
      <c r="E9" s="4">
        <v>80714985</v>
      </c>
      <c r="F9" s="4">
        <v>13998526.471841149</v>
      </c>
      <c r="G9" s="4">
        <f t="shared" si="1"/>
        <v>11.853390050053607</v>
      </c>
      <c r="H9" s="4">
        <f t="shared" si="2"/>
        <v>23383728.328158863</v>
      </c>
      <c r="I9" s="4">
        <f t="shared" si="3"/>
        <v>19.800402082012813</v>
      </c>
      <c r="J9" s="4">
        <f t="shared" si="0"/>
        <v>37382254.800000012</v>
      </c>
      <c r="K9" s="4">
        <f t="shared" si="0"/>
        <v>31.653792132066421</v>
      </c>
    </row>
    <row r="10" spans="2:11" x14ac:dyDescent="0.25">
      <c r="B10" s="7"/>
      <c r="C10" s="5" t="s">
        <v>14</v>
      </c>
      <c r="D10" s="4">
        <v>95010732.200000003</v>
      </c>
      <c r="E10" s="4">
        <v>71114825</v>
      </c>
      <c r="F10" s="4">
        <v>11234090.717155593</v>
      </c>
      <c r="G10" s="4">
        <f t="shared" si="1"/>
        <v>11.824022883549141</v>
      </c>
      <c r="H10" s="4">
        <f t="shared" si="2"/>
        <v>12661816.48284441</v>
      </c>
      <c r="I10" s="4">
        <f t="shared" si="3"/>
        <v>13.3267223498404</v>
      </c>
      <c r="J10" s="4">
        <f t="shared" si="0"/>
        <v>23895907.200000003</v>
      </c>
      <c r="K10" s="4">
        <f t="shared" si="0"/>
        <v>25.150745233389543</v>
      </c>
    </row>
    <row r="11" spans="2:11" x14ac:dyDescent="0.25">
      <c r="B11" s="7"/>
      <c r="C11" s="5" t="s">
        <v>15</v>
      </c>
      <c r="D11" s="4">
        <v>90444569.199999988</v>
      </c>
      <c r="E11" s="4">
        <v>68382352</v>
      </c>
      <c r="F11" s="4">
        <v>10295714.227727452</v>
      </c>
      <c r="G11" s="4">
        <f t="shared" si="1"/>
        <v>11.38345211746274</v>
      </c>
      <c r="H11" s="4">
        <f t="shared" si="2"/>
        <v>11766502.972272536</v>
      </c>
      <c r="I11" s="4">
        <f t="shared" si="3"/>
        <v>13.009629075962847</v>
      </c>
      <c r="J11" s="4">
        <f t="shared" si="0"/>
        <v>22062217.199999988</v>
      </c>
      <c r="K11" s="4">
        <f>G11+I11</f>
        <v>24.393081193425587</v>
      </c>
    </row>
    <row r="12" spans="2:11" x14ac:dyDescent="0.25">
      <c r="B12" s="7"/>
      <c r="C12" s="5" t="s">
        <v>16</v>
      </c>
      <c r="D12" s="4">
        <v>91473671</v>
      </c>
      <c r="E12" s="4">
        <v>73139274.000000015</v>
      </c>
      <c r="F12" s="4">
        <v>10470885.277149132</v>
      </c>
      <c r="G12" s="4">
        <f t="shared" si="1"/>
        <v>11.446884292146898</v>
      </c>
      <c r="H12" s="4">
        <f t="shared" si="2"/>
        <v>7863511.7228508536</v>
      </c>
      <c r="I12" s="4">
        <f t="shared" si="3"/>
        <v>8.596475506980422</v>
      </c>
      <c r="J12" s="4">
        <f t="shared" si="0"/>
        <v>18334396.999999985</v>
      </c>
      <c r="K12" s="4">
        <f t="shared" si="0"/>
        <v>20.04335979912732</v>
      </c>
    </row>
    <row r="13" spans="2:11" x14ac:dyDescent="0.25">
      <c r="B13" s="7"/>
      <c r="C13" s="5" t="s">
        <v>17</v>
      </c>
      <c r="D13" s="4">
        <v>91437115.200000003</v>
      </c>
      <c r="E13" s="4">
        <v>70061982.000000015</v>
      </c>
      <c r="F13" s="4">
        <v>10593692.096821018</v>
      </c>
      <c r="G13" s="4">
        <f t="shared" si="1"/>
        <v>11.585768069836281</v>
      </c>
      <c r="H13" s="4">
        <f t="shared" si="2"/>
        <v>10781441.103178971</v>
      </c>
      <c r="I13" s="4">
        <f t="shared" si="3"/>
        <v>11.791099357844757</v>
      </c>
      <c r="J13" s="4">
        <f t="shared" si="0"/>
        <v>21375133.199999988</v>
      </c>
      <c r="K13" s="4">
        <f t="shared" si="0"/>
        <v>23.376867427681038</v>
      </c>
    </row>
    <row r="14" spans="2:11" x14ac:dyDescent="0.25">
      <c r="B14" s="7"/>
      <c r="C14" s="5" t="s">
        <v>18</v>
      </c>
      <c r="D14" s="4">
        <v>91327919</v>
      </c>
      <c r="E14" s="4">
        <v>72544267</v>
      </c>
      <c r="F14" s="4">
        <v>10498245.278713461</v>
      </c>
      <c r="G14" s="4">
        <f t="shared" si="1"/>
        <v>11.495110579179475</v>
      </c>
      <c r="H14" s="4">
        <f t="shared" si="2"/>
        <v>8285406.721286539</v>
      </c>
      <c r="I14" s="4">
        <f t="shared" si="3"/>
        <v>9.0721510048712908</v>
      </c>
      <c r="J14" s="4">
        <f t="shared" si="0"/>
        <v>18783652</v>
      </c>
      <c r="K14" s="4">
        <f t="shared" si="0"/>
        <v>20.567261584050765</v>
      </c>
    </row>
    <row r="15" spans="2:11" x14ac:dyDescent="0.25">
      <c r="B15" s="7"/>
      <c r="C15" s="5" t="s">
        <v>19</v>
      </c>
      <c r="D15" s="4">
        <v>112818973</v>
      </c>
      <c r="E15" s="4">
        <v>75455793.999999985</v>
      </c>
      <c r="F15" s="4">
        <v>18239961.756434616</v>
      </c>
      <c r="G15" s="4">
        <f t="shared" si="1"/>
        <v>16.167459489668122</v>
      </c>
      <c r="H15" s="4">
        <f t="shared" si="2"/>
        <v>19123217.243565399</v>
      </c>
      <c r="I15" s="4">
        <f t="shared" si="3"/>
        <v>16.950355720367529</v>
      </c>
      <c r="J15" s="4">
        <f t="shared" si="0"/>
        <v>37363179.000000015</v>
      </c>
      <c r="K15" s="4">
        <f t="shared" si="0"/>
        <v>33.117815210035651</v>
      </c>
    </row>
    <row r="16" spans="2:11" x14ac:dyDescent="0.25">
      <c r="B16" s="7"/>
      <c r="C16" s="5" t="s">
        <v>20</v>
      </c>
      <c r="D16" s="4">
        <v>128249465.59999999</v>
      </c>
      <c r="E16" s="4">
        <v>85590205.000000015</v>
      </c>
      <c r="F16" s="4">
        <v>20744282.26553737</v>
      </c>
      <c r="G16" s="4">
        <f t="shared" si="1"/>
        <v>16.174946358246167</v>
      </c>
      <c r="H16" s="4">
        <f t="shared" si="2"/>
        <v>21914978.334462609</v>
      </c>
      <c r="I16" s="4">
        <f>100*H16/D16</f>
        <v>17.087773607426719</v>
      </c>
      <c r="J16" s="4">
        <f t="shared" si="0"/>
        <v>42659260.599999979</v>
      </c>
      <c r="K16" s="4">
        <f t="shared" si="0"/>
        <v>33.262719965672886</v>
      </c>
    </row>
    <row r="17" spans="2:11" x14ac:dyDescent="0.25">
      <c r="B17" s="7"/>
      <c r="C17" s="5" t="s">
        <v>21</v>
      </c>
      <c r="D17" s="4">
        <v>175971292.60000002</v>
      </c>
      <c r="E17" s="4">
        <v>109482861.00000001</v>
      </c>
      <c r="F17" s="4">
        <v>29222809.321917694</v>
      </c>
      <c r="G17" s="4">
        <f t="shared" si="1"/>
        <v>16.606577635560139</v>
      </c>
      <c r="H17" s="4">
        <f t="shared" si="2"/>
        <v>37265622.278082311</v>
      </c>
      <c r="I17" s="4">
        <f t="shared" si="3"/>
        <v>21.177103223757481</v>
      </c>
      <c r="J17" s="4">
        <f t="shared" si="0"/>
        <v>66488431.600000009</v>
      </c>
      <c r="K17" s="4">
        <f t="shared" si="0"/>
        <v>37.78368085931762</v>
      </c>
    </row>
    <row r="18" spans="2:11" x14ac:dyDescent="0.25">
      <c r="B18" s="8" t="s">
        <v>9</v>
      </c>
      <c r="C18" s="5" t="s">
        <v>11</v>
      </c>
      <c r="D18" s="4">
        <v>81119226</v>
      </c>
      <c r="E18" s="4">
        <v>26634028.999999996</v>
      </c>
      <c r="F18" s="4">
        <v>11291769.825990621</v>
      </c>
      <c r="G18" s="4">
        <f>100*F18/D18</f>
        <v>13.919967414371806</v>
      </c>
      <c r="H18" s="4">
        <f>D18-E18-F18</f>
        <v>43193427.174009383</v>
      </c>
      <c r="I18" s="4">
        <f>100*H18/D18</f>
        <v>53.246843324182336</v>
      </c>
      <c r="J18" s="4">
        <f>F18+H18</f>
        <v>54485197</v>
      </c>
      <c r="K18" s="4">
        <f>G18+I18</f>
        <v>67.166810738554148</v>
      </c>
    </row>
    <row r="19" spans="2:11" x14ac:dyDescent="0.25">
      <c r="B19" s="8"/>
      <c r="C19" s="5" t="s">
        <v>12</v>
      </c>
      <c r="D19" s="4">
        <v>69063579</v>
      </c>
      <c r="E19" s="4">
        <v>23343288</v>
      </c>
      <c r="F19" s="4">
        <v>9777695.2638187706</v>
      </c>
      <c r="G19" s="4">
        <f>100*F19/D19</f>
        <v>14.157527607740645</v>
      </c>
      <c r="H19" s="4">
        <f>D19-E19-F19</f>
        <v>35942595.736181229</v>
      </c>
      <c r="I19" s="4">
        <f>100*H19/D19</f>
        <v>52.042764444891034</v>
      </c>
      <c r="J19" s="4">
        <f>F19+H19</f>
        <v>45720291</v>
      </c>
      <c r="K19" s="4">
        <f t="shared" ref="J19:K29" si="4">G19+I19</f>
        <v>66.200292052631681</v>
      </c>
    </row>
    <row r="20" spans="2:11" x14ac:dyDescent="0.25">
      <c r="B20" s="8"/>
      <c r="C20" s="5" t="s">
        <v>13</v>
      </c>
      <c r="D20" s="4">
        <v>70718056</v>
      </c>
      <c r="E20" s="4">
        <v>22125648.179999977</v>
      </c>
      <c r="F20" s="4">
        <v>9327519.0357281249</v>
      </c>
      <c r="G20" s="4">
        <f t="shared" ref="G20:G29" si="5">100*F20/D20</f>
        <v>13.189727720637745</v>
      </c>
      <c r="H20" s="4">
        <f t="shared" ref="H20:H29" si="6">D20-E20-F20</f>
        <v>39264888.784271896</v>
      </c>
      <c r="I20" s="4">
        <f t="shared" ref="I20:I29" si="7">100*H20/D20</f>
        <v>55.523145014438605</v>
      </c>
      <c r="J20" s="4">
        <f t="shared" si="4"/>
        <v>48592407.820000023</v>
      </c>
      <c r="K20" s="4">
        <f t="shared" si="4"/>
        <v>68.712872735076346</v>
      </c>
    </row>
    <row r="21" spans="2:11" x14ac:dyDescent="0.25">
      <c r="B21" s="8"/>
      <c r="C21" s="5" t="s">
        <v>3</v>
      </c>
      <c r="D21" s="4">
        <v>53848207</v>
      </c>
      <c r="E21" s="4">
        <v>21528788.000000004</v>
      </c>
      <c r="F21" s="4">
        <v>5464580.2354230611</v>
      </c>
      <c r="G21" s="4">
        <f t="shared" si="5"/>
        <v>10.148119203714732</v>
      </c>
      <c r="H21" s="4">
        <f t="shared" si="6"/>
        <v>26854838.764576934</v>
      </c>
      <c r="I21" s="4">
        <f t="shared" si="7"/>
        <v>49.871370396003968</v>
      </c>
      <c r="J21" s="4">
        <f t="shared" si="4"/>
        <v>32319418.999999996</v>
      </c>
      <c r="K21" s="4">
        <f t="shared" si="4"/>
        <v>60.019489599718696</v>
      </c>
    </row>
    <row r="22" spans="2:11" x14ac:dyDescent="0.25">
      <c r="B22" s="8"/>
      <c r="C22" s="5" t="s">
        <v>14</v>
      </c>
      <c r="D22" s="4">
        <v>41337844</v>
      </c>
      <c r="E22" s="4">
        <v>19807374.480000008</v>
      </c>
      <c r="F22" s="4">
        <v>4219098.9856330007</v>
      </c>
      <c r="G22" s="4">
        <f t="shared" si="5"/>
        <v>10.206383733106644</v>
      </c>
      <c r="H22" s="4">
        <f t="shared" si="6"/>
        <v>17311370.534366991</v>
      </c>
      <c r="I22" s="4">
        <f t="shared" si="7"/>
        <v>41.877777985632228</v>
      </c>
      <c r="J22" s="4">
        <f t="shared" si="4"/>
        <v>21530469.519999992</v>
      </c>
      <c r="K22" s="4">
        <f t="shared" si="4"/>
        <v>52.084161718738869</v>
      </c>
    </row>
    <row r="23" spans="2:11" x14ac:dyDescent="0.25">
      <c r="B23" s="8"/>
      <c r="C23" s="5" t="s">
        <v>15</v>
      </c>
      <c r="D23" s="4">
        <v>38783000</v>
      </c>
      <c r="E23" s="4">
        <v>18492329.079999991</v>
      </c>
      <c r="F23" s="4">
        <v>3956400.8648999766</v>
      </c>
      <c r="G23" s="4">
        <f t="shared" si="5"/>
        <v>10.201379122037947</v>
      </c>
      <c r="H23" s="4">
        <f t="shared" si="6"/>
        <v>16334270.055100033</v>
      </c>
      <c r="I23" s="4">
        <f t="shared" si="7"/>
        <v>42.117087525720116</v>
      </c>
      <c r="J23" s="4">
        <f t="shared" si="4"/>
        <v>20290670.920000009</v>
      </c>
      <c r="K23" s="4">
        <f t="shared" si="4"/>
        <v>52.318466647758065</v>
      </c>
    </row>
    <row r="24" spans="2:11" x14ac:dyDescent="0.25">
      <c r="B24" s="8"/>
      <c r="C24" s="5" t="s">
        <v>16</v>
      </c>
      <c r="D24" s="4">
        <v>37405882</v>
      </c>
      <c r="E24" s="4">
        <v>19803036.06000001</v>
      </c>
      <c r="F24" s="4">
        <v>4137091.5906197089</v>
      </c>
      <c r="G24" s="4">
        <f t="shared" si="5"/>
        <v>11.060002784106812</v>
      </c>
      <c r="H24" s="4">
        <f t="shared" si="6"/>
        <v>13465754.349380281</v>
      </c>
      <c r="I24" s="4">
        <f t="shared" si="7"/>
        <v>35.999029108257041</v>
      </c>
      <c r="J24" s="4">
        <f t="shared" si="4"/>
        <v>17602845.93999999</v>
      </c>
      <c r="K24" s="4">
        <f t="shared" si="4"/>
        <v>47.059031892363855</v>
      </c>
    </row>
    <row r="25" spans="2:11" x14ac:dyDescent="0.25">
      <c r="B25" s="8"/>
      <c r="C25" s="5" t="s">
        <v>17</v>
      </c>
      <c r="D25" s="4">
        <v>37690719</v>
      </c>
      <c r="E25" s="4">
        <v>19969476</v>
      </c>
      <c r="F25" s="4">
        <v>4514890.2342167981</v>
      </c>
      <c r="G25" s="4">
        <f t="shared" si="5"/>
        <v>11.978785106797242</v>
      </c>
      <c r="H25" s="4">
        <f t="shared" si="6"/>
        <v>13206352.765783202</v>
      </c>
      <c r="I25" s="4">
        <f t="shared" si="7"/>
        <v>35.038739286940114</v>
      </c>
      <c r="J25" s="4">
        <f t="shared" si="4"/>
        <v>17721243</v>
      </c>
      <c r="K25" s="4">
        <f t="shared" si="4"/>
        <v>47.017524393737354</v>
      </c>
    </row>
    <row r="26" spans="2:11" x14ac:dyDescent="0.25">
      <c r="B26" s="8"/>
      <c r="C26" s="5" t="s">
        <v>18</v>
      </c>
      <c r="D26" s="4">
        <v>40527755</v>
      </c>
      <c r="E26" s="4">
        <v>20826380.599999998</v>
      </c>
      <c r="F26" s="4">
        <v>4236719.6747921882</v>
      </c>
      <c r="G26" s="4">
        <f t="shared" si="5"/>
        <v>10.453872105159016</v>
      </c>
      <c r="H26" s="4">
        <f t="shared" si="6"/>
        <v>15464654.725207813</v>
      </c>
      <c r="I26" s="4">
        <f t="shared" si="7"/>
        <v>38.158182522589307</v>
      </c>
      <c r="J26" s="4">
        <f t="shared" si="4"/>
        <v>19701374.400000002</v>
      </c>
      <c r="K26" s="4">
        <f t="shared" si="4"/>
        <v>48.612054627748321</v>
      </c>
    </row>
    <row r="27" spans="2:11" x14ac:dyDescent="0.25">
      <c r="B27" s="8"/>
      <c r="C27" s="5" t="s">
        <v>19</v>
      </c>
      <c r="D27" s="4">
        <v>54039656</v>
      </c>
      <c r="E27" s="4">
        <v>20574886.319999997</v>
      </c>
      <c r="F27" s="4">
        <v>7077452.8844071608</v>
      </c>
      <c r="G27" s="4">
        <f t="shared" si="5"/>
        <v>13.096776345887843</v>
      </c>
      <c r="H27" s="4">
        <f t="shared" si="6"/>
        <v>26387316.795592844</v>
      </c>
      <c r="I27" s="4">
        <f t="shared" si="7"/>
        <v>48.829542504106321</v>
      </c>
      <c r="J27" s="4">
        <f t="shared" si="4"/>
        <v>33464769.680000007</v>
      </c>
      <c r="K27" s="4">
        <f t="shared" si="4"/>
        <v>61.926318849994161</v>
      </c>
    </row>
    <row r="28" spans="2:11" x14ac:dyDescent="0.25">
      <c r="B28" s="8"/>
      <c r="C28" s="5" t="s">
        <v>20</v>
      </c>
      <c r="D28" s="4">
        <v>60729034</v>
      </c>
      <c r="E28" s="4">
        <v>22144999.760000013</v>
      </c>
      <c r="F28" s="4">
        <v>7807450.0406184942</v>
      </c>
      <c r="G28" s="4">
        <f t="shared" si="5"/>
        <v>12.856206539722818</v>
      </c>
      <c r="H28" s="4">
        <f t="shared" si="6"/>
        <v>30776584.199381493</v>
      </c>
      <c r="I28" s="4">
        <f t="shared" si="7"/>
        <v>50.67853409191639</v>
      </c>
      <c r="J28" s="4">
        <f t="shared" si="4"/>
        <v>38584034.239999987</v>
      </c>
      <c r="K28" s="4">
        <f t="shared" si="4"/>
        <v>63.53474063163921</v>
      </c>
    </row>
    <row r="29" spans="2:11" x14ac:dyDescent="0.25">
      <c r="B29" s="8"/>
      <c r="C29" s="5" t="s">
        <v>21</v>
      </c>
      <c r="D29" s="4">
        <v>81787469</v>
      </c>
      <c r="E29" s="4">
        <v>25450524.579999994</v>
      </c>
      <c r="F29" s="4">
        <v>10886738.429823473</v>
      </c>
      <c r="G29" s="4">
        <f t="shared" si="5"/>
        <v>13.311010308710584</v>
      </c>
      <c r="H29" s="4">
        <f t="shared" si="6"/>
        <v>45450205.990176529</v>
      </c>
      <c r="I29" s="4">
        <f t="shared" si="7"/>
        <v>55.571111988043697</v>
      </c>
      <c r="J29" s="4">
        <f t="shared" si="4"/>
        <v>56336944.420000002</v>
      </c>
      <c r="K29" s="4">
        <f t="shared" si="4"/>
        <v>68.882122296754275</v>
      </c>
    </row>
    <row r="30" spans="2:11" x14ac:dyDescent="0.25">
      <c r="B30" s="7" t="s">
        <v>27</v>
      </c>
      <c r="C30" s="5" t="s">
        <v>11</v>
      </c>
      <c r="D30" s="4">
        <v>59630241.197999999</v>
      </c>
      <c r="E30" s="4">
        <v>33933779</v>
      </c>
      <c r="F30" s="4">
        <v>11679200.867327265</v>
      </c>
      <c r="G30" s="4">
        <f>100*F30/D30</f>
        <v>19.586036602714575</v>
      </c>
      <c r="H30" s="4">
        <f>D30-E30-F30</f>
        <v>14017261.330672733</v>
      </c>
      <c r="I30" s="4">
        <f>100*H30/D30</f>
        <v>23.506967352570214</v>
      </c>
      <c r="J30" s="4">
        <f>F30+H30</f>
        <v>25696462.197999999</v>
      </c>
      <c r="K30" s="4">
        <f>G30+I30</f>
        <v>43.093003955284786</v>
      </c>
    </row>
    <row r="31" spans="2:11" x14ac:dyDescent="0.25">
      <c r="B31" s="7"/>
      <c r="C31" s="5" t="s">
        <v>12</v>
      </c>
      <c r="D31" s="4">
        <v>52277749</v>
      </c>
      <c r="E31" s="4">
        <v>28710406</v>
      </c>
      <c r="F31" s="4">
        <v>10417650.967783481</v>
      </c>
      <c r="G31" s="4">
        <f t="shared" ref="G31:G41" si="8">100*F31/D31</f>
        <v>19.927504850645885</v>
      </c>
      <c r="H31" s="4">
        <f t="shared" ref="H31:H41" si="9">D31-E31-F31</f>
        <v>13149692.032216519</v>
      </c>
      <c r="I31" s="4">
        <f t="shared" ref="I31:I41" si="10">100*H31/D31</f>
        <v>25.153516139756746</v>
      </c>
      <c r="J31" s="4">
        <f t="shared" ref="J31:K41" si="11">F31+H31</f>
        <v>23567343</v>
      </c>
      <c r="K31" s="4">
        <f t="shared" si="11"/>
        <v>45.081020990402635</v>
      </c>
    </row>
    <row r="32" spans="2:11" x14ac:dyDescent="0.25">
      <c r="B32" s="7"/>
      <c r="C32" s="5" t="s">
        <v>13</v>
      </c>
      <c r="D32" s="4">
        <v>52757426</v>
      </c>
      <c r="E32" s="4">
        <v>28416054</v>
      </c>
      <c r="F32" s="4">
        <v>9956526.161985755</v>
      </c>
      <c r="G32" s="4">
        <f>100*F32/D32</f>
        <v>18.872274325866002</v>
      </c>
      <c r="H32" s="4">
        <f>D32-E32-F32</f>
        <v>14384845.838014245</v>
      </c>
      <c r="I32" s="4">
        <f>100*H32/D32</f>
        <v>27.266011495735683</v>
      </c>
      <c r="J32" s="4">
        <f>F32+H32</f>
        <v>24341372</v>
      </c>
      <c r="K32" s="4">
        <f t="shared" si="11"/>
        <v>46.138285821601684</v>
      </c>
    </row>
    <row r="33" spans="2:11" x14ac:dyDescent="0.25">
      <c r="B33" s="7"/>
      <c r="C33" s="5" t="s">
        <v>3</v>
      </c>
      <c r="D33" s="4">
        <v>41918689</v>
      </c>
      <c r="E33" s="4">
        <v>27731945</v>
      </c>
      <c r="F33" s="4">
        <v>6031943.3289631614</v>
      </c>
      <c r="G33" s="4">
        <f t="shared" si="8"/>
        <v>14.389627807690173</v>
      </c>
      <c r="H33" s="4">
        <f t="shared" si="9"/>
        <v>8154800.6710368386</v>
      </c>
      <c r="I33" s="4">
        <f t="shared" si="10"/>
        <v>19.453854272581946</v>
      </c>
      <c r="J33" s="4">
        <f t="shared" si="11"/>
        <v>14186744</v>
      </c>
      <c r="K33" s="4">
        <f t="shared" si="11"/>
        <v>33.843482080272118</v>
      </c>
    </row>
    <row r="34" spans="2:11" x14ac:dyDescent="0.25">
      <c r="B34" s="7"/>
      <c r="C34" s="5" t="s">
        <v>14</v>
      </c>
      <c r="D34" s="4">
        <v>35964170</v>
      </c>
      <c r="E34" s="4">
        <v>25011655.999999996</v>
      </c>
      <c r="F34" s="4">
        <v>5163845.1375220865</v>
      </c>
      <c r="G34" s="4">
        <f t="shared" si="8"/>
        <v>14.358304772561375</v>
      </c>
      <c r="H34" s="4">
        <f t="shared" si="9"/>
        <v>5788668.8624779172</v>
      </c>
      <c r="I34" s="4">
        <f t="shared" si="10"/>
        <v>16.095655377221043</v>
      </c>
      <c r="J34" s="4">
        <f t="shared" si="11"/>
        <v>10952514.000000004</v>
      </c>
      <c r="K34" s="4">
        <f t="shared" si="11"/>
        <v>30.453960149782418</v>
      </c>
    </row>
    <row r="35" spans="2:11" x14ac:dyDescent="0.25">
      <c r="B35" s="7"/>
      <c r="C35" s="5" t="s">
        <v>15</v>
      </c>
      <c r="D35" s="4">
        <v>34422631</v>
      </c>
      <c r="E35" s="4">
        <v>28877604</v>
      </c>
      <c r="F35" s="4">
        <v>4952753.0374505073</v>
      </c>
      <c r="G35" s="4">
        <f t="shared" si="8"/>
        <v>14.3880723046722</v>
      </c>
      <c r="H35" s="4">
        <f t="shared" si="9"/>
        <v>592273.96254949272</v>
      </c>
      <c r="I35" s="4">
        <f t="shared" si="10"/>
        <v>1.7205946940821948</v>
      </c>
      <c r="J35" s="4">
        <f t="shared" si="11"/>
        <v>5545027</v>
      </c>
      <c r="K35" s="4">
        <f t="shared" si="11"/>
        <v>16.108666998754394</v>
      </c>
    </row>
    <row r="36" spans="2:11" x14ac:dyDescent="0.25">
      <c r="B36" s="7"/>
      <c r="C36" s="5" t="s">
        <v>16</v>
      </c>
      <c r="D36" s="4">
        <v>35819437</v>
      </c>
      <c r="E36" s="4">
        <v>28054705.000000004</v>
      </c>
      <c r="F36" s="4">
        <v>5072973.7298562629</v>
      </c>
      <c r="G36" s="4">
        <f t="shared" si="8"/>
        <v>14.162628323433065</v>
      </c>
      <c r="H36" s="4">
        <f t="shared" si="9"/>
        <v>2691758.2701437334</v>
      </c>
      <c r="I36" s="4">
        <f t="shared" si="10"/>
        <v>7.5147978181335837</v>
      </c>
      <c r="J36" s="4">
        <f t="shared" si="11"/>
        <v>7764731.9999999963</v>
      </c>
      <c r="K36" s="4">
        <f t="shared" si="11"/>
        <v>21.677426141566649</v>
      </c>
    </row>
    <row r="37" spans="2:11" x14ac:dyDescent="0.25">
      <c r="B37" s="7"/>
      <c r="C37" s="5" t="s">
        <v>17</v>
      </c>
      <c r="D37" s="4">
        <v>37005399</v>
      </c>
      <c r="E37" s="4">
        <v>26444005.000000004</v>
      </c>
      <c r="F37" s="4">
        <v>5333589.8413062328</v>
      </c>
      <c r="G37" s="4">
        <f t="shared" si="8"/>
        <v>14.413004549163848</v>
      </c>
      <c r="H37" s="4">
        <f t="shared" si="9"/>
        <v>5227804.1586937634</v>
      </c>
      <c r="I37" s="4">
        <f t="shared" si="10"/>
        <v>14.127139012050009</v>
      </c>
      <c r="J37" s="4">
        <f t="shared" si="11"/>
        <v>10561393.999999996</v>
      </c>
      <c r="K37" s="4">
        <f t="shared" si="11"/>
        <v>28.540143561213856</v>
      </c>
    </row>
    <row r="38" spans="2:11" x14ac:dyDescent="0.25">
      <c r="B38" s="7"/>
      <c r="C38" s="5" t="s">
        <v>18</v>
      </c>
      <c r="D38" s="4">
        <v>34509575</v>
      </c>
      <c r="E38" s="4">
        <v>25887846</v>
      </c>
      <c r="F38" s="4">
        <v>4935137.0320769912</v>
      </c>
      <c r="G38" s="4">
        <f t="shared" si="8"/>
        <v>14.300776037018686</v>
      </c>
      <c r="H38" s="4">
        <f t="shared" si="9"/>
        <v>3686591.9679230088</v>
      </c>
      <c r="I38" s="4">
        <f t="shared" si="10"/>
        <v>10.682808953523795</v>
      </c>
      <c r="J38" s="4">
        <f t="shared" si="11"/>
        <v>8621729</v>
      </c>
      <c r="K38" s="4">
        <f t="shared" si="11"/>
        <v>24.983584990542482</v>
      </c>
    </row>
    <row r="39" spans="2:11" x14ac:dyDescent="0.25">
      <c r="B39" s="7"/>
      <c r="C39" s="5" t="s">
        <v>19</v>
      </c>
      <c r="D39" s="4">
        <v>41345583</v>
      </c>
      <c r="E39" s="4">
        <v>27297284</v>
      </c>
      <c r="F39" s="4">
        <v>7652420.4956499916</v>
      </c>
      <c r="G39" s="4">
        <f t="shared" si="8"/>
        <v>18.508435340360279</v>
      </c>
      <c r="H39" s="4">
        <f t="shared" si="9"/>
        <v>6395878.5043500084</v>
      </c>
      <c r="I39" s="4">
        <f t="shared" si="10"/>
        <v>15.469315076171521</v>
      </c>
      <c r="J39" s="4">
        <f t="shared" si="11"/>
        <v>14048299</v>
      </c>
      <c r="K39" s="4">
        <f t="shared" si="11"/>
        <v>33.977750416531798</v>
      </c>
    </row>
    <row r="40" spans="2:11" x14ac:dyDescent="0.25">
      <c r="B40" s="7"/>
      <c r="C40" s="5" t="s">
        <v>20</v>
      </c>
      <c r="D40" s="4">
        <v>45252996</v>
      </c>
      <c r="E40" s="4">
        <v>27350153</v>
      </c>
      <c r="F40" s="4">
        <v>8746996.7473146878</v>
      </c>
      <c r="G40" s="4">
        <f t="shared" si="8"/>
        <v>19.329099773448565</v>
      </c>
      <c r="H40" s="4">
        <f t="shared" si="9"/>
        <v>9155846.2526853122</v>
      </c>
      <c r="I40" s="4">
        <f t="shared" si="10"/>
        <v>20.232574772917381</v>
      </c>
      <c r="J40" s="4">
        <f t="shared" si="11"/>
        <v>17902843</v>
      </c>
      <c r="K40" s="4">
        <f t="shared" si="11"/>
        <v>39.56167454636595</v>
      </c>
    </row>
    <row r="41" spans="2:11" x14ac:dyDescent="0.25">
      <c r="B41" s="7"/>
      <c r="C41" s="5" t="s">
        <v>21</v>
      </c>
      <c r="D41" s="4">
        <v>62460177</v>
      </c>
      <c r="E41" s="4">
        <v>32633788</v>
      </c>
      <c r="F41" s="4">
        <v>12415841.701827446</v>
      </c>
      <c r="G41" s="4">
        <f t="shared" si="8"/>
        <v>19.878012356300953</v>
      </c>
      <c r="H41" s="4">
        <f t="shared" si="9"/>
        <v>17410547.298172556</v>
      </c>
      <c r="I41" s="4">
        <f t="shared" si="10"/>
        <v>27.87463650346773</v>
      </c>
      <c r="J41" s="4">
        <f t="shared" si="11"/>
        <v>29826389</v>
      </c>
      <c r="K41" s="4">
        <f t="shared" si="11"/>
        <v>47.752648859768684</v>
      </c>
    </row>
    <row r="42" spans="2:11" x14ac:dyDescent="0.25">
      <c r="B42" s="9" t="s">
        <v>8</v>
      </c>
      <c r="C42" s="5" t="s">
        <v>11</v>
      </c>
      <c r="D42" s="4">
        <v>42334160.800000004</v>
      </c>
      <c r="E42" s="4">
        <v>31880678</v>
      </c>
      <c r="F42" s="4">
        <v>8143257.5609205589</v>
      </c>
      <c r="G42" s="4">
        <f>100*F42/D42</f>
        <v>19.235665493386982</v>
      </c>
      <c r="H42" s="4">
        <f>D42-E42-F42</f>
        <v>2310225.2390794456</v>
      </c>
      <c r="I42" s="4">
        <f>100*H42/D42</f>
        <v>5.4571183068767608</v>
      </c>
      <c r="J42" s="4">
        <f>F42+H42</f>
        <v>10453482.800000004</v>
      </c>
      <c r="K42" s="4">
        <f>G42+I42</f>
        <v>24.692783800263744</v>
      </c>
    </row>
    <row r="43" spans="2:11" x14ac:dyDescent="0.25">
      <c r="B43" s="9"/>
      <c r="C43" s="5" t="s">
        <v>12</v>
      </c>
      <c r="D43" s="4">
        <v>35575833</v>
      </c>
      <c r="E43" s="4">
        <v>27974505</v>
      </c>
      <c r="F43" s="4">
        <v>6865356.5967099462</v>
      </c>
      <c r="G43" s="4">
        <f t="shared" ref="G43:G53" si="12">100*F43/D43</f>
        <v>19.297809826996733</v>
      </c>
      <c r="H43" s="4">
        <f t="shared" ref="H43:H53" si="13">D43-E43-F43</f>
        <v>735971.40329005383</v>
      </c>
      <c r="I43" s="4">
        <f t="shared" ref="I43:I53" si="14">100*H43/D43</f>
        <v>2.0687397630016249</v>
      </c>
      <c r="J43" s="4">
        <f t="shared" ref="J43:K53" si="15">F43+H43</f>
        <v>7601328</v>
      </c>
      <c r="K43" s="4">
        <f t="shared" si="15"/>
        <v>21.366549589998357</v>
      </c>
    </row>
    <row r="44" spans="2:11" x14ac:dyDescent="0.25">
      <c r="B44" s="9"/>
      <c r="C44" s="5" t="s">
        <v>13</v>
      </c>
      <c r="D44" s="4">
        <v>37475315.199999996</v>
      </c>
      <c r="E44" s="4">
        <v>27268696</v>
      </c>
      <c r="F44" s="4">
        <v>7172676.7540533571</v>
      </c>
      <c r="G44" s="4">
        <f t="shared" si="12"/>
        <v>19.139736959579615</v>
      </c>
      <c r="H44" s="4">
        <f t="shared" si="13"/>
        <v>3033942.4459466385</v>
      </c>
      <c r="I44" s="4">
        <f t="shared" si="14"/>
        <v>8.0958423691834316</v>
      </c>
      <c r="J44" s="4">
        <f t="shared" si="15"/>
        <v>10206619.199999996</v>
      </c>
      <c r="K44" s="4">
        <f t="shared" si="15"/>
        <v>27.235579328763045</v>
      </c>
    </row>
    <row r="45" spans="2:11" x14ac:dyDescent="0.25">
      <c r="B45" s="9"/>
      <c r="C45" s="5" t="s">
        <v>3</v>
      </c>
      <c r="D45" s="4">
        <v>32711439.966329183</v>
      </c>
      <c r="E45" s="4">
        <v>27362385</v>
      </c>
      <c r="F45" s="4">
        <v>4823253.6396509949</v>
      </c>
      <c r="G45" s="4">
        <f t="shared" si="12"/>
        <v>14.74485270173281</v>
      </c>
      <c r="H45" s="4">
        <f t="shared" si="13"/>
        <v>525801.32667818852</v>
      </c>
      <c r="I45" s="4">
        <f t="shared" si="14"/>
        <v>1.6073927874144667</v>
      </c>
      <c r="J45" s="4">
        <f t="shared" si="15"/>
        <v>5349054.9663291834</v>
      </c>
      <c r="K45" s="4">
        <f t="shared" si="15"/>
        <v>16.352245489147275</v>
      </c>
    </row>
    <row r="46" spans="2:11" x14ac:dyDescent="0.25">
      <c r="B46" s="9"/>
      <c r="C46" s="5" t="s">
        <v>14</v>
      </c>
      <c r="D46" s="4">
        <v>30901177.800000001</v>
      </c>
      <c r="E46" s="4">
        <v>25952840</v>
      </c>
      <c r="F46" s="4">
        <v>4436575.0507215047</v>
      </c>
      <c r="G46" s="4">
        <f t="shared" si="12"/>
        <v>14.357300810461355</v>
      </c>
      <c r="H46" s="4">
        <f t="shared" si="13"/>
        <v>511762.74927849602</v>
      </c>
      <c r="I46" s="4">
        <f t="shared" si="14"/>
        <v>1.6561270013419878</v>
      </c>
      <c r="J46" s="4">
        <f t="shared" si="15"/>
        <v>4948337.8000000007</v>
      </c>
      <c r="K46" s="4">
        <f t="shared" si="15"/>
        <v>16.013427811803343</v>
      </c>
    </row>
    <row r="47" spans="2:11" x14ac:dyDescent="0.25">
      <c r="B47" s="9"/>
      <c r="C47" s="5" t="s">
        <v>15</v>
      </c>
      <c r="D47" s="4">
        <v>29467983.999999996</v>
      </c>
      <c r="E47" s="4">
        <v>24445132</v>
      </c>
      <c r="F47" s="4">
        <v>4204223.5681629702</v>
      </c>
      <c r="G47" s="4">
        <f t="shared" si="12"/>
        <v>14.267089218464932</v>
      </c>
      <c r="H47" s="4">
        <f t="shared" si="13"/>
        <v>818628.43183702603</v>
      </c>
      <c r="I47" s="4">
        <f t="shared" si="14"/>
        <v>2.7780265926472136</v>
      </c>
      <c r="J47" s="4">
        <f t="shared" si="15"/>
        <v>5022851.9999999963</v>
      </c>
      <c r="K47" s="4">
        <f t="shared" si="15"/>
        <v>17.045115811112147</v>
      </c>
    </row>
    <row r="48" spans="2:11" x14ac:dyDescent="0.25">
      <c r="B48" s="9"/>
      <c r="C48" s="5" t="s">
        <v>16</v>
      </c>
      <c r="D48" s="4">
        <v>32368803.600000001</v>
      </c>
      <c r="E48" s="4">
        <v>27604908</v>
      </c>
      <c r="F48" s="4">
        <v>4637414.2794966511</v>
      </c>
      <c r="G48" s="4">
        <f t="shared" si="12"/>
        <v>14.326801622957269</v>
      </c>
      <c r="H48" s="4">
        <f t="shared" si="13"/>
        <v>126481.32050335035</v>
      </c>
      <c r="I48" s="4">
        <f t="shared" si="14"/>
        <v>0.39075068101482235</v>
      </c>
      <c r="J48" s="4">
        <f t="shared" si="15"/>
        <v>4763895.6000000015</v>
      </c>
      <c r="K48" s="4">
        <f t="shared" si="15"/>
        <v>14.717552303972091</v>
      </c>
    </row>
    <row r="49" spans="2:11" x14ac:dyDescent="0.25">
      <c r="B49" s="9"/>
      <c r="C49" s="5" t="s">
        <v>17</v>
      </c>
      <c r="D49" s="4">
        <v>33026599.399999999</v>
      </c>
      <c r="E49" s="4">
        <v>27008024.000000004</v>
      </c>
      <c r="F49" s="4">
        <v>4764830.5950774057</v>
      </c>
      <c r="G49" s="4">
        <f t="shared" si="12"/>
        <v>14.427251614277326</v>
      </c>
      <c r="H49" s="4">
        <f t="shared" si="13"/>
        <v>1253744.8049225891</v>
      </c>
      <c r="I49" s="4">
        <f t="shared" si="14"/>
        <v>3.7961668100851735</v>
      </c>
      <c r="J49" s="4">
        <f t="shared" si="15"/>
        <v>6018575.3999999948</v>
      </c>
      <c r="K49" s="4">
        <f t="shared" si="15"/>
        <v>18.223418424362499</v>
      </c>
    </row>
    <row r="50" spans="2:11" x14ac:dyDescent="0.25">
      <c r="B50" s="9"/>
      <c r="C50" s="5" t="s">
        <v>18</v>
      </c>
      <c r="D50" s="4">
        <v>30138207</v>
      </c>
      <c r="E50" s="4">
        <v>26713389.999999996</v>
      </c>
      <c r="F50" s="4">
        <v>4214395.0718442919</v>
      </c>
      <c r="G50" s="4">
        <f>100*F50/D50</f>
        <v>13.983562697821711</v>
      </c>
      <c r="H50" s="4">
        <f t="shared" si="13"/>
        <v>-789578.07184428815</v>
      </c>
      <c r="I50" s="4">
        <f t="shared" si="14"/>
        <v>-2.6198574847013565</v>
      </c>
      <c r="J50" s="4">
        <f t="shared" si="15"/>
        <v>3424817.0000000037</v>
      </c>
      <c r="K50" s="4">
        <f t="shared" si="15"/>
        <v>11.363705213120355</v>
      </c>
    </row>
    <row r="51" spans="2:11" x14ac:dyDescent="0.25">
      <c r="B51" s="9"/>
      <c r="C51" s="5" t="s">
        <v>19</v>
      </c>
      <c r="D51" s="4">
        <v>33581757.200000003</v>
      </c>
      <c r="E51" s="4">
        <v>26273010.999999996</v>
      </c>
      <c r="F51" s="4">
        <v>6189857.1818690207</v>
      </c>
      <c r="G51" s="4">
        <f t="shared" si="12"/>
        <v>18.432201581961948</v>
      </c>
      <c r="H51" s="4">
        <f t="shared" si="13"/>
        <v>1118889.018130986</v>
      </c>
      <c r="I51" s="4">
        <f t="shared" si="14"/>
        <v>3.3318358282067084</v>
      </c>
      <c r="J51" s="4">
        <f t="shared" si="15"/>
        <v>7308746.2000000067</v>
      </c>
      <c r="K51" s="4">
        <f t="shared" si="15"/>
        <v>21.764037410168655</v>
      </c>
    </row>
    <row r="52" spans="2:11" x14ac:dyDescent="0.25">
      <c r="B52" s="9"/>
      <c r="C52" s="5" t="s">
        <v>20</v>
      </c>
      <c r="D52" s="4">
        <v>34070393.799999997</v>
      </c>
      <c r="E52" s="4">
        <v>27075475.999999996</v>
      </c>
      <c r="F52" s="4">
        <v>6311478.4490834987</v>
      </c>
      <c r="G52" s="4">
        <f t="shared" si="12"/>
        <v>18.524818016877454</v>
      </c>
      <c r="H52" s="4">
        <f t="shared" si="13"/>
        <v>683439.35091650207</v>
      </c>
      <c r="I52" s="4">
        <f t="shared" si="14"/>
        <v>2.0059625812616879</v>
      </c>
      <c r="J52" s="4">
        <f t="shared" si="15"/>
        <v>6994917.8000000007</v>
      </c>
      <c r="K52" s="4">
        <f t="shared" si="15"/>
        <v>20.530780598139142</v>
      </c>
    </row>
    <row r="53" spans="2:11" x14ac:dyDescent="0.25">
      <c r="B53" s="9"/>
      <c r="C53" s="5" t="s">
        <v>21</v>
      </c>
      <c r="D53" s="4">
        <v>43518704</v>
      </c>
      <c r="E53" s="4">
        <v>32745820</v>
      </c>
      <c r="F53" s="4">
        <v>8198244.9650358064</v>
      </c>
      <c r="G53" s="4">
        <f t="shared" si="12"/>
        <v>18.838440053352247</v>
      </c>
      <c r="H53" s="4">
        <f t="shared" si="13"/>
        <v>2574639.0349641936</v>
      </c>
      <c r="I53" s="4">
        <f t="shared" si="14"/>
        <v>5.9161666095667593</v>
      </c>
      <c r="J53" s="4">
        <f t="shared" si="15"/>
        <v>10772884</v>
      </c>
      <c r="K53" s="4">
        <f t="shared" si="15"/>
        <v>24.754606662919006</v>
      </c>
    </row>
    <row r="54" spans="2:11" x14ac:dyDescent="0.25">
      <c r="B54" s="7" t="s">
        <v>7</v>
      </c>
      <c r="C54" s="5" t="s">
        <v>11</v>
      </c>
      <c r="D54" s="4">
        <v>51423186</v>
      </c>
      <c r="E54" s="4">
        <v>27124256</v>
      </c>
      <c r="F54" s="4">
        <v>11837264.17450471</v>
      </c>
      <c r="G54" s="4">
        <f>100*F54/D54</f>
        <v>23.019313067270296</v>
      </c>
      <c r="H54" s="4">
        <f>D54-E54-F54</f>
        <v>12461665.82549529</v>
      </c>
      <c r="I54" s="4">
        <f>100*H54/D54</f>
        <v>24.233554539960419</v>
      </c>
      <c r="J54" s="4">
        <f>F54+H54</f>
        <v>24298930</v>
      </c>
      <c r="K54" s="4">
        <f>G54+I54</f>
        <v>47.252867607230712</v>
      </c>
    </row>
    <row r="55" spans="2:11" x14ac:dyDescent="0.25">
      <c r="B55" s="7"/>
      <c r="C55" s="5" t="s">
        <v>12</v>
      </c>
      <c r="D55" s="4">
        <v>43320748</v>
      </c>
      <c r="E55" s="4">
        <v>24707740.000000004</v>
      </c>
      <c r="F55" s="4">
        <v>10116472.241492607</v>
      </c>
      <c r="G55" s="4">
        <f>100*F55/D55</f>
        <v>23.352487453569839</v>
      </c>
      <c r="H55" s="4">
        <f>D55-E55-F55</f>
        <v>8496535.7585073896</v>
      </c>
      <c r="I55" s="4">
        <f>100*H55/D55</f>
        <v>19.613086455726457</v>
      </c>
      <c r="J55" s="4">
        <f>F55+H55</f>
        <v>18613007.999999996</v>
      </c>
      <c r="K55" s="4">
        <f t="shared" ref="J55:K65" si="16">G55+I55</f>
        <v>42.965573909296296</v>
      </c>
    </row>
    <row r="56" spans="2:11" x14ac:dyDescent="0.25">
      <c r="B56" s="7"/>
      <c r="C56" s="5" t="s">
        <v>13</v>
      </c>
      <c r="D56" s="4">
        <v>44515778</v>
      </c>
      <c r="E56" s="4">
        <v>24031184</v>
      </c>
      <c r="F56" s="4">
        <v>9446482.8401596267</v>
      </c>
      <c r="G56" s="4">
        <f t="shared" ref="G56:G65" si="17">100*F56/D56</f>
        <v>21.220527337879229</v>
      </c>
      <c r="H56" s="4">
        <f t="shared" ref="H56:H65" si="18">D56-E56-F56</f>
        <v>11038111.159840373</v>
      </c>
      <c r="I56" s="4">
        <f t="shared" ref="I56:I65" si="19">100*H56/D56</f>
        <v>24.795952481927586</v>
      </c>
      <c r="J56" s="4">
        <f t="shared" si="16"/>
        <v>20484594</v>
      </c>
      <c r="K56" s="4">
        <f t="shared" si="16"/>
        <v>46.016479819806818</v>
      </c>
    </row>
    <row r="57" spans="2:11" x14ac:dyDescent="0.25">
      <c r="B57" s="7"/>
      <c r="C57" s="5" t="s">
        <v>3</v>
      </c>
      <c r="D57" s="4">
        <v>35135838</v>
      </c>
      <c r="E57" s="4">
        <v>22594890</v>
      </c>
      <c r="F57" s="4">
        <v>5613868.8747779429</v>
      </c>
      <c r="G57" s="4">
        <f t="shared" si="17"/>
        <v>15.977614863712494</v>
      </c>
      <c r="H57" s="4">
        <f t="shared" si="18"/>
        <v>6927079.1252220571</v>
      </c>
      <c r="I57" s="4">
        <f t="shared" si="19"/>
        <v>19.715138501099808</v>
      </c>
      <c r="J57" s="4">
        <f t="shared" si="16"/>
        <v>12540948</v>
      </c>
      <c r="K57" s="4">
        <f t="shared" si="16"/>
        <v>35.692753364812305</v>
      </c>
    </row>
    <row r="58" spans="2:11" x14ac:dyDescent="0.25">
      <c r="B58" s="7"/>
      <c r="C58" s="5" t="s">
        <v>14</v>
      </c>
      <c r="D58" s="4">
        <v>30346044</v>
      </c>
      <c r="E58" s="4">
        <v>21065862.000000004</v>
      </c>
      <c r="F58" s="4">
        <v>4861998.914806651</v>
      </c>
      <c r="G58" s="4">
        <f t="shared" si="17"/>
        <v>16.02185416592242</v>
      </c>
      <c r="H58" s="4">
        <f t="shared" si="18"/>
        <v>4418183.0851933453</v>
      </c>
      <c r="I58" s="4">
        <f t="shared" si="19"/>
        <v>14.559337899837439</v>
      </c>
      <c r="J58" s="4">
        <f t="shared" si="16"/>
        <v>9280181.9999999963</v>
      </c>
      <c r="K58" s="4">
        <f t="shared" si="16"/>
        <v>30.581192065759858</v>
      </c>
    </row>
    <row r="59" spans="2:11" x14ac:dyDescent="0.25">
      <c r="B59" s="7"/>
      <c r="C59" s="5" t="s">
        <v>15</v>
      </c>
      <c r="D59" s="4">
        <v>28829356</v>
      </c>
      <c r="E59" s="4">
        <v>20412831.999999996</v>
      </c>
      <c r="F59" s="4">
        <v>4465455.6585053038</v>
      </c>
      <c r="G59" s="4">
        <f t="shared" si="17"/>
        <v>15.489266074848512</v>
      </c>
      <c r="H59" s="4">
        <f t="shared" si="18"/>
        <v>3951068.3414946999</v>
      </c>
      <c r="I59" s="4">
        <f t="shared" si="19"/>
        <v>13.705017696179892</v>
      </c>
      <c r="J59" s="4">
        <f t="shared" si="16"/>
        <v>8416524.0000000037</v>
      </c>
      <c r="K59" s="4">
        <f t="shared" si="16"/>
        <v>29.194283771028402</v>
      </c>
    </row>
    <row r="60" spans="2:11" x14ac:dyDescent="0.25">
      <c r="B60" s="7"/>
      <c r="C60" s="5" t="s">
        <v>16</v>
      </c>
      <c r="D60" s="4">
        <v>30960434</v>
      </c>
      <c r="E60" s="4">
        <v>23088158</v>
      </c>
      <c r="F60" s="4">
        <v>4677844.7788708601</v>
      </c>
      <c r="G60" s="4">
        <f t="shared" si="17"/>
        <v>15.10910596043602</v>
      </c>
      <c r="H60" s="4">
        <f t="shared" si="18"/>
        <v>3194431.2211291399</v>
      </c>
      <c r="I60" s="4">
        <f t="shared" si="19"/>
        <v>10.317785665178787</v>
      </c>
      <c r="J60" s="4">
        <f t="shared" si="16"/>
        <v>7872276</v>
      </c>
      <c r="K60" s="4">
        <f t="shared" si="16"/>
        <v>25.426891625614807</v>
      </c>
    </row>
    <row r="61" spans="2:11" x14ac:dyDescent="0.25">
      <c r="B61" s="7"/>
      <c r="C61" s="5" t="s">
        <v>17</v>
      </c>
      <c r="D61" s="4">
        <v>31735030</v>
      </c>
      <c r="E61" s="4">
        <v>22889376.000000004</v>
      </c>
      <c r="F61" s="4">
        <v>5077222.0777902277</v>
      </c>
      <c r="G61" s="4">
        <f t="shared" si="17"/>
        <v>15.998794007096347</v>
      </c>
      <c r="H61" s="4">
        <f t="shared" si="18"/>
        <v>3768431.9222097686</v>
      </c>
      <c r="I61" s="4">
        <f t="shared" si="19"/>
        <v>11.874675783226825</v>
      </c>
      <c r="J61" s="4">
        <f t="shared" si="16"/>
        <v>8845653.9999999963</v>
      </c>
      <c r="K61" s="4">
        <f t="shared" si="16"/>
        <v>27.873469790323171</v>
      </c>
    </row>
    <row r="62" spans="2:11" x14ac:dyDescent="0.25">
      <c r="B62" s="7"/>
      <c r="C62" s="5" t="s">
        <v>18</v>
      </c>
      <c r="D62" s="4">
        <v>29246906</v>
      </c>
      <c r="E62" s="4">
        <v>23279407</v>
      </c>
      <c r="F62" s="4">
        <v>4810405.2040037531</v>
      </c>
      <c r="G62" s="4">
        <f t="shared" si="17"/>
        <v>16.447569544634064</v>
      </c>
      <c r="H62" s="4">
        <f t="shared" si="18"/>
        <v>1157093.7959962469</v>
      </c>
      <c r="I62" s="4">
        <f t="shared" si="19"/>
        <v>3.9562947136912427</v>
      </c>
      <c r="J62" s="4">
        <f t="shared" si="16"/>
        <v>5967499</v>
      </c>
      <c r="K62" s="4">
        <f t="shared" si="16"/>
        <v>20.403864258325306</v>
      </c>
    </row>
    <row r="63" spans="2:11" x14ac:dyDescent="0.25">
      <c r="B63" s="7"/>
      <c r="C63" s="5" t="s">
        <v>19</v>
      </c>
      <c r="D63" s="4">
        <v>35180060</v>
      </c>
      <c r="E63" s="4">
        <v>22359859</v>
      </c>
      <c r="F63" s="4">
        <v>7389905.1739456411</v>
      </c>
      <c r="G63" s="4">
        <f t="shared" si="17"/>
        <v>21.005948181855409</v>
      </c>
      <c r="H63" s="4">
        <f t="shared" si="18"/>
        <v>5430295.8260543589</v>
      </c>
      <c r="I63" s="4">
        <f t="shared" si="19"/>
        <v>15.435720763564243</v>
      </c>
      <c r="J63" s="4">
        <f t="shared" si="16"/>
        <v>12820201</v>
      </c>
      <c r="K63" s="4">
        <f t="shared" si="16"/>
        <v>36.44166894541965</v>
      </c>
    </row>
    <row r="64" spans="2:11" x14ac:dyDescent="0.25">
      <c r="B64" s="7"/>
      <c r="C64" s="5" t="s">
        <v>20</v>
      </c>
      <c r="D64" s="4">
        <v>37883330</v>
      </c>
      <c r="E64" s="4">
        <v>23698036</v>
      </c>
      <c r="F64" s="4">
        <v>8061975.827565873</v>
      </c>
      <c r="G64" s="4">
        <f t="shared" si="17"/>
        <v>21.281064329787991</v>
      </c>
      <c r="H64" s="4">
        <f t="shared" si="18"/>
        <v>6123318.172434127</v>
      </c>
      <c r="I64" s="4">
        <f t="shared" si="19"/>
        <v>16.16362176301325</v>
      </c>
      <c r="J64" s="4">
        <f t="shared" si="16"/>
        <v>14185294</v>
      </c>
      <c r="K64" s="4">
        <f t="shared" si="16"/>
        <v>37.444686092801241</v>
      </c>
    </row>
    <row r="65" spans="2:11" x14ac:dyDescent="0.25">
      <c r="B65" s="7"/>
      <c r="C65" s="5" t="s">
        <v>21</v>
      </c>
      <c r="D65" s="4">
        <v>53765462</v>
      </c>
      <c r="E65" s="4">
        <v>28313151</v>
      </c>
      <c r="F65" s="4">
        <v>12148580.636749903</v>
      </c>
      <c r="G65" s="4">
        <f t="shared" si="17"/>
        <v>22.595510546807731</v>
      </c>
      <c r="H65" s="4">
        <f t="shared" si="18"/>
        <v>13303730.363250097</v>
      </c>
      <c r="I65" s="4">
        <f t="shared" si="19"/>
        <v>24.744008269193518</v>
      </c>
      <c r="J65" s="4">
        <f t="shared" si="16"/>
        <v>25452311</v>
      </c>
      <c r="K65" s="4">
        <f t="shared" si="16"/>
        <v>47.339518816001245</v>
      </c>
    </row>
    <row r="66" spans="2:11" x14ac:dyDescent="0.25">
      <c r="B66" s="7" t="s">
        <v>2</v>
      </c>
      <c r="C66" s="5" t="s">
        <v>11</v>
      </c>
      <c r="D66" s="4">
        <v>74201953</v>
      </c>
      <c r="E66" s="4">
        <v>44671948</v>
      </c>
      <c r="F66" s="4">
        <v>14013757.672706222</v>
      </c>
      <c r="G66" s="4">
        <f>100*F66/D66</f>
        <v>18.885968773229219</v>
      </c>
      <c r="H66" s="4">
        <f>D66-E66-F66</f>
        <v>15516247.327293778</v>
      </c>
      <c r="I66" s="4">
        <f>100*H66/D66</f>
        <v>20.910834149195207</v>
      </c>
      <c r="J66" s="4">
        <f>F66+H66</f>
        <v>29530005</v>
      </c>
      <c r="K66" s="4">
        <f>G66+I66</f>
        <v>39.796802922424426</v>
      </c>
    </row>
    <row r="67" spans="2:11" x14ac:dyDescent="0.25">
      <c r="B67" s="7"/>
      <c r="C67" s="5" t="s">
        <v>12</v>
      </c>
      <c r="D67" s="4">
        <v>63012680</v>
      </c>
      <c r="E67" s="4">
        <v>40136271</v>
      </c>
      <c r="F67" s="4">
        <v>12009561.190592164</v>
      </c>
      <c r="G67" s="4">
        <f t="shared" ref="G67:G77" si="20">100*F67/D67</f>
        <v>19.058959546859718</v>
      </c>
      <c r="H67" s="4">
        <f t="shared" ref="H67:H77" si="21">D67-E67-F67</f>
        <v>10866847.809407836</v>
      </c>
      <c r="I67" s="4">
        <f t="shared" ref="I67:I77" si="22">100*H67/D67</f>
        <v>17.245493779042306</v>
      </c>
      <c r="J67" s="4">
        <f t="shared" ref="J67:K77" si="23">F67+H67</f>
        <v>22876409</v>
      </c>
      <c r="K67" s="4">
        <f t="shared" si="23"/>
        <v>36.304453325902024</v>
      </c>
    </row>
    <row r="68" spans="2:11" x14ac:dyDescent="0.25">
      <c r="B68" s="7"/>
      <c r="C68" s="5" t="s">
        <v>13</v>
      </c>
      <c r="D68" s="4">
        <v>63558196.700000003</v>
      </c>
      <c r="E68" s="4">
        <v>39156690.000000007</v>
      </c>
      <c r="F68" s="4">
        <v>11816427.471936109</v>
      </c>
      <c r="G68" s="4">
        <f t="shared" si="20"/>
        <v>18.591508389878701</v>
      </c>
      <c r="H68" s="4">
        <f t="shared" si="21"/>
        <v>12585079.228063887</v>
      </c>
      <c r="I68" s="4">
        <f t="shared" si="22"/>
        <v>19.800875231666044</v>
      </c>
      <c r="J68" s="4">
        <f t="shared" si="23"/>
        <v>24401506.699999996</v>
      </c>
      <c r="K68" s="4">
        <f t="shared" si="23"/>
        <v>38.392383621544745</v>
      </c>
    </row>
    <row r="69" spans="2:11" x14ac:dyDescent="0.25">
      <c r="B69" s="7"/>
      <c r="C69" s="5" t="s">
        <v>3</v>
      </c>
      <c r="D69" s="4">
        <v>50710424</v>
      </c>
      <c r="E69" s="4">
        <v>36303550</v>
      </c>
      <c r="F69" s="4">
        <v>7034362.4473964684</v>
      </c>
      <c r="G69" s="4">
        <f t="shared" si="20"/>
        <v>13.871630115726242</v>
      </c>
      <c r="H69" s="4">
        <f t="shared" si="21"/>
        <v>7372511.5526035316</v>
      </c>
      <c r="I69" s="4">
        <f t="shared" si="22"/>
        <v>14.53845377550685</v>
      </c>
      <c r="J69" s="4">
        <f t="shared" si="23"/>
        <v>14406874</v>
      </c>
      <c r="K69" s="4">
        <f t="shared" si="23"/>
        <v>28.410083891233093</v>
      </c>
    </row>
    <row r="70" spans="2:11" x14ac:dyDescent="0.25">
      <c r="B70" s="7"/>
      <c r="C70" s="5" t="s">
        <v>14</v>
      </c>
      <c r="D70" s="4">
        <v>42814747</v>
      </c>
      <c r="E70" s="4">
        <v>33049598</v>
      </c>
      <c r="F70" s="4">
        <v>5494527.9243000243</v>
      </c>
      <c r="G70" s="4">
        <f t="shared" si="20"/>
        <v>12.83326028833015</v>
      </c>
      <c r="H70" s="4">
        <f t="shared" si="21"/>
        <v>4270621.0756999757</v>
      </c>
      <c r="I70" s="4">
        <f t="shared" si="22"/>
        <v>9.9746497992852223</v>
      </c>
      <c r="J70" s="4">
        <f t="shared" si="23"/>
        <v>9765149</v>
      </c>
      <c r="K70" s="4">
        <f t="shared" si="23"/>
        <v>22.807910087615372</v>
      </c>
    </row>
    <row r="71" spans="2:11" x14ac:dyDescent="0.25">
      <c r="B71" s="7"/>
      <c r="C71" s="5" t="s">
        <v>15</v>
      </c>
      <c r="D71" s="4">
        <v>41550556</v>
      </c>
      <c r="E71" s="4">
        <v>32484696</v>
      </c>
      <c r="F71" s="4">
        <v>5676637.370746199</v>
      </c>
      <c r="G71" s="4">
        <f t="shared" si="20"/>
        <v>13.662000986812785</v>
      </c>
      <c r="H71" s="4">
        <f t="shared" si="21"/>
        <v>3389222.629253801</v>
      </c>
      <c r="I71" s="4">
        <f t="shared" si="22"/>
        <v>8.1568646861279088</v>
      </c>
      <c r="J71" s="4">
        <f t="shared" si="23"/>
        <v>9065860</v>
      </c>
      <c r="K71" s="4">
        <f t="shared" si="23"/>
        <v>21.818865672940696</v>
      </c>
    </row>
    <row r="72" spans="2:11" x14ac:dyDescent="0.25">
      <c r="B72" s="7"/>
      <c r="C72" s="5" t="s">
        <v>16</v>
      </c>
      <c r="D72" s="4">
        <v>45425885</v>
      </c>
      <c r="E72" s="4">
        <v>37118097</v>
      </c>
      <c r="F72" s="4">
        <v>6537537.2797656516</v>
      </c>
      <c r="G72" s="4">
        <f t="shared" si="20"/>
        <v>14.391656386585867</v>
      </c>
      <c r="H72" s="4">
        <f t="shared" si="21"/>
        <v>1770250.7202343484</v>
      </c>
      <c r="I72" s="4">
        <f t="shared" si="22"/>
        <v>3.8970087654524472</v>
      </c>
      <c r="J72" s="4">
        <f t="shared" si="23"/>
        <v>8307788</v>
      </c>
      <c r="K72" s="4">
        <f t="shared" si="23"/>
        <v>18.288665152038313</v>
      </c>
    </row>
    <row r="73" spans="2:11" x14ac:dyDescent="0.25">
      <c r="B73" s="7"/>
      <c r="C73" s="5" t="s">
        <v>17</v>
      </c>
      <c r="D73" s="4">
        <v>47468194</v>
      </c>
      <c r="E73" s="4">
        <v>36425464.000000007</v>
      </c>
      <c r="F73" s="4">
        <v>6800592.6482224111</v>
      </c>
      <c r="G73" s="4">
        <f t="shared" si="20"/>
        <v>14.326630265778409</v>
      </c>
      <c r="H73" s="4">
        <f t="shared" si="21"/>
        <v>4242137.3517775815</v>
      </c>
      <c r="I73" s="4">
        <f t="shared" si="22"/>
        <v>8.9367995584107991</v>
      </c>
      <c r="J73" s="4">
        <f t="shared" si="23"/>
        <v>11042729.999999993</v>
      </c>
      <c r="K73" s="4">
        <f t="shared" si="23"/>
        <v>23.26342982418921</v>
      </c>
    </row>
    <row r="74" spans="2:11" x14ac:dyDescent="0.25">
      <c r="B74" s="7"/>
      <c r="C74" s="5" t="s">
        <v>18</v>
      </c>
      <c r="D74" s="4">
        <v>41692063</v>
      </c>
      <c r="E74" s="4">
        <v>34424230</v>
      </c>
      <c r="F74" s="4">
        <v>5794832.4434280787</v>
      </c>
      <c r="G74" s="4">
        <f t="shared" si="20"/>
        <v>13.899126180031146</v>
      </c>
      <c r="H74" s="4">
        <f t="shared" si="21"/>
        <v>1473000.5565719213</v>
      </c>
      <c r="I74" s="4">
        <f t="shared" si="22"/>
        <v>3.5330479006805717</v>
      </c>
      <c r="J74" s="4">
        <f t="shared" si="23"/>
        <v>7267833</v>
      </c>
      <c r="K74" s="4">
        <f t="shared" si="23"/>
        <v>17.432174080711718</v>
      </c>
    </row>
    <row r="75" spans="2:11" x14ac:dyDescent="0.25">
      <c r="B75" s="7"/>
      <c r="C75" s="5" t="s">
        <v>19</v>
      </c>
      <c r="D75" s="4">
        <v>50679535</v>
      </c>
      <c r="E75" s="4">
        <v>34924624</v>
      </c>
      <c r="F75" s="4">
        <v>9630190.2382870093</v>
      </c>
      <c r="G75" s="4">
        <f t="shared" si="20"/>
        <v>19.002128252137691</v>
      </c>
      <c r="H75" s="4">
        <f t="shared" si="21"/>
        <v>6124720.7617129907</v>
      </c>
      <c r="I75" s="4">
        <f t="shared" si="22"/>
        <v>12.08519526020314</v>
      </c>
      <c r="J75" s="4">
        <f t="shared" si="23"/>
        <v>15754911</v>
      </c>
      <c r="K75" s="4">
        <f t="shared" si="23"/>
        <v>31.087323512340831</v>
      </c>
    </row>
    <row r="76" spans="2:11" x14ac:dyDescent="0.25">
      <c r="B76" s="7"/>
      <c r="C76" s="5" t="s">
        <v>20</v>
      </c>
      <c r="D76" s="4">
        <v>55040801</v>
      </c>
      <c r="E76" s="4">
        <v>37404512</v>
      </c>
      <c r="F76" s="4">
        <v>10223477.892396007</v>
      </c>
      <c r="G76" s="4">
        <f t="shared" si="20"/>
        <v>18.574362485015445</v>
      </c>
      <c r="H76" s="4">
        <f t="shared" si="21"/>
        <v>7412811.1076039933</v>
      </c>
      <c r="I76" s="4">
        <f t="shared" si="22"/>
        <v>13.467847438492026</v>
      </c>
      <c r="J76" s="4">
        <f t="shared" si="23"/>
        <v>17636289</v>
      </c>
      <c r="K76" s="4">
        <f t="shared" si="23"/>
        <v>32.042209923507471</v>
      </c>
    </row>
    <row r="77" spans="2:11" x14ac:dyDescent="0.25">
      <c r="B77" s="7"/>
      <c r="C77" s="5" t="s">
        <v>21</v>
      </c>
      <c r="D77" s="4">
        <v>75904042</v>
      </c>
      <c r="E77" s="4">
        <v>44525555.999999993</v>
      </c>
      <c r="F77" s="4">
        <v>14335452.326699542</v>
      </c>
      <c r="G77" s="4">
        <f t="shared" si="20"/>
        <v>18.886283192533465</v>
      </c>
      <c r="H77" s="4">
        <f t="shared" si="21"/>
        <v>17043033.673300467</v>
      </c>
      <c r="I77" s="4">
        <f t="shared" si="22"/>
        <v>22.453394080516116</v>
      </c>
      <c r="J77" s="4">
        <f t="shared" si="23"/>
        <v>31378486.000000007</v>
      </c>
      <c r="K77" s="4">
        <f t="shared" si="23"/>
        <v>41.339677273049581</v>
      </c>
    </row>
    <row r="78" spans="2:11" x14ac:dyDescent="0.25">
      <c r="B78" s="6" t="s">
        <v>6</v>
      </c>
      <c r="C78" s="5" t="s">
        <v>11</v>
      </c>
      <c r="D78" s="4">
        <v>64261622.719999999</v>
      </c>
      <c r="E78" s="4">
        <v>40133480</v>
      </c>
      <c r="F78" s="4">
        <v>14022186.253507165</v>
      </c>
      <c r="G78" s="4">
        <f>100*F78/D78</f>
        <v>21.820467115504496</v>
      </c>
      <c r="H78" s="4">
        <f>D78-E78-F78</f>
        <v>10105956.466492834</v>
      </c>
      <c r="I78" s="4">
        <f>100*H78/D78</f>
        <v>15.726270266355382</v>
      </c>
      <c r="J78" s="4">
        <f>F78+H78</f>
        <v>24128142.719999999</v>
      </c>
      <c r="K78" s="4">
        <f>G78+I78</f>
        <v>37.546737381859877</v>
      </c>
    </row>
    <row r="79" spans="2:11" x14ac:dyDescent="0.25">
      <c r="B79" s="6"/>
      <c r="C79" s="5" t="s">
        <v>12</v>
      </c>
      <c r="D79" s="4">
        <v>55100420</v>
      </c>
      <c r="E79" s="4">
        <v>36532281</v>
      </c>
      <c r="F79" s="4">
        <v>11606043.377048576</v>
      </c>
      <c r="G79" s="4">
        <f t="shared" ref="G79:G89" si="24">100*F79/D79</f>
        <v>21.063439039209822</v>
      </c>
      <c r="H79" s="4">
        <f t="shared" ref="H79:H89" si="25">D79-E79-F79</f>
        <v>6962095.6229514237</v>
      </c>
      <c r="I79" s="4">
        <f t="shared" ref="I79:I89" si="26">100*H79/D79</f>
        <v>12.635285943285776</v>
      </c>
      <c r="J79" s="4">
        <f t="shared" ref="J79:K89" si="27">F79+H79</f>
        <v>18568139</v>
      </c>
      <c r="K79" s="4">
        <f t="shared" si="27"/>
        <v>33.698724982495598</v>
      </c>
    </row>
    <row r="80" spans="2:11" x14ac:dyDescent="0.25">
      <c r="B80" s="6"/>
      <c r="C80" s="5" t="s">
        <v>13</v>
      </c>
      <c r="D80" s="4">
        <v>56593541.494999997</v>
      </c>
      <c r="E80" s="4">
        <v>35466251</v>
      </c>
      <c r="F80" s="4">
        <v>11164905.784301853</v>
      </c>
      <c r="G80" s="4">
        <f t="shared" si="24"/>
        <v>19.72823309756691</v>
      </c>
      <c r="H80" s="4">
        <f t="shared" si="25"/>
        <v>9962384.7106981445</v>
      </c>
      <c r="I80" s="4">
        <f t="shared" si="26"/>
        <v>17.603395100443244</v>
      </c>
      <c r="J80" s="4">
        <f t="shared" si="27"/>
        <v>21127290.494999997</v>
      </c>
      <c r="K80" s="4">
        <f t="shared" si="27"/>
        <v>37.331628198010151</v>
      </c>
    </row>
    <row r="81" spans="2:11" x14ac:dyDescent="0.25">
      <c r="B81" s="6"/>
      <c r="C81" s="5" t="s">
        <v>3</v>
      </c>
      <c r="D81" s="4">
        <v>47495736</v>
      </c>
      <c r="E81" s="4">
        <v>34439042</v>
      </c>
      <c r="F81" s="4">
        <v>7288049.7013890762</v>
      </c>
      <c r="G81" s="4">
        <f t="shared" si="24"/>
        <v>15.344639993343986</v>
      </c>
      <c r="H81" s="4">
        <f t="shared" si="25"/>
        <v>5768644.2986109238</v>
      </c>
      <c r="I81" s="4">
        <f t="shared" si="26"/>
        <v>12.145604604613187</v>
      </c>
      <c r="J81" s="4">
        <f t="shared" si="27"/>
        <v>13056694</v>
      </c>
      <c r="K81" s="4">
        <f t="shared" si="27"/>
        <v>27.490244597957172</v>
      </c>
    </row>
    <row r="82" spans="2:11" x14ac:dyDescent="0.25">
      <c r="B82" s="6"/>
      <c r="C82" s="5" t="s">
        <v>14</v>
      </c>
      <c r="D82" s="4">
        <v>42349102</v>
      </c>
      <c r="E82" s="4">
        <v>32123103</v>
      </c>
      <c r="F82" s="4">
        <v>6443059.3114689728</v>
      </c>
      <c r="G82" s="4">
        <f t="shared" si="24"/>
        <v>15.214158051023073</v>
      </c>
      <c r="H82" s="4">
        <f t="shared" si="25"/>
        <v>3782939.6885310272</v>
      </c>
      <c r="I82" s="4">
        <f t="shared" si="26"/>
        <v>8.932750660287974</v>
      </c>
      <c r="J82" s="4">
        <f t="shared" si="27"/>
        <v>10225999</v>
      </c>
      <c r="K82" s="4">
        <f t="shared" si="27"/>
        <v>24.146908711311049</v>
      </c>
    </row>
    <row r="83" spans="2:11" x14ac:dyDescent="0.25">
      <c r="B83" s="6"/>
      <c r="C83" s="5" t="s">
        <v>15</v>
      </c>
      <c r="D83" s="4">
        <v>39879587</v>
      </c>
      <c r="E83" s="4">
        <v>30906062</v>
      </c>
      <c r="F83" s="4">
        <v>6038095.5723918499</v>
      </c>
      <c r="G83" s="4">
        <f t="shared" si="24"/>
        <v>15.140817713061697</v>
      </c>
      <c r="H83" s="4">
        <f t="shared" si="25"/>
        <v>2935429.4276081501</v>
      </c>
      <c r="I83" s="4">
        <f t="shared" si="26"/>
        <v>7.3607317638674399</v>
      </c>
      <c r="J83" s="4">
        <f t="shared" si="27"/>
        <v>8973525</v>
      </c>
      <c r="K83" s="4">
        <f t="shared" si="27"/>
        <v>22.501549476929135</v>
      </c>
    </row>
    <row r="84" spans="2:11" x14ac:dyDescent="0.25">
      <c r="B84" s="6"/>
      <c r="C84" s="5" t="s">
        <v>16</v>
      </c>
      <c r="D84" s="4">
        <v>42232947</v>
      </c>
      <c r="E84" s="4">
        <v>34000380</v>
      </c>
      <c r="F84" s="4">
        <v>6375188.6432784991</v>
      </c>
      <c r="G84" s="4">
        <f t="shared" si="24"/>
        <v>15.095296672710287</v>
      </c>
      <c r="H84" s="4">
        <f t="shared" si="25"/>
        <v>1857378.3567215009</v>
      </c>
      <c r="I84" s="4">
        <f t="shared" si="26"/>
        <v>4.3979368920703088</v>
      </c>
      <c r="J84" s="4">
        <f t="shared" si="27"/>
        <v>8232567</v>
      </c>
      <c r="K84" s="4">
        <f t="shared" si="27"/>
        <v>19.493233564780596</v>
      </c>
    </row>
    <row r="85" spans="2:11" x14ac:dyDescent="0.25">
      <c r="B85" s="6"/>
      <c r="C85" s="5" t="s">
        <v>17</v>
      </c>
      <c r="D85" s="4">
        <v>43209365.68</v>
      </c>
      <c r="E85" s="4">
        <v>32563412</v>
      </c>
      <c r="F85" s="4">
        <v>6569431.006512396</v>
      </c>
      <c r="G85" s="4">
        <f t="shared" si="24"/>
        <v>15.203720080420297</v>
      </c>
      <c r="H85" s="4">
        <f t="shared" si="25"/>
        <v>4076522.6734876037</v>
      </c>
      <c r="I85" s="4">
        <f t="shared" si="26"/>
        <v>9.4343497279675965</v>
      </c>
      <c r="J85" s="4">
        <f t="shared" si="27"/>
        <v>10645953.68</v>
      </c>
      <c r="K85" s="4">
        <f t="shared" si="27"/>
        <v>24.638069808387893</v>
      </c>
    </row>
    <row r="86" spans="2:11" x14ac:dyDescent="0.25">
      <c r="B86" s="6"/>
      <c r="C86" s="5" t="s">
        <v>18</v>
      </c>
      <c r="D86" s="4">
        <v>42190859</v>
      </c>
      <c r="E86" s="4">
        <v>33660263</v>
      </c>
      <c r="F86" s="4">
        <v>6475143.645968793</v>
      </c>
      <c r="G86" s="4">
        <f t="shared" si="24"/>
        <v>15.347266681554865</v>
      </c>
      <c r="H86" s="4">
        <f t="shared" si="25"/>
        <v>2055452.354031207</v>
      </c>
      <c r="I86" s="4">
        <f t="shared" si="26"/>
        <v>4.8717954617402004</v>
      </c>
      <c r="J86" s="4">
        <f t="shared" si="27"/>
        <v>8530596</v>
      </c>
      <c r="K86" s="4">
        <f t="shared" si="27"/>
        <v>20.219062143295066</v>
      </c>
    </row>
    <row r="87" spans="2:11" x14ac:dyDescent="0.25">
      <c r="B87" s="6"/>
      <c r="C87" s="5" t="s">
        <v>19</v>
      </c>
      <c r="D87" s="4">
        <v>48150172</v>
      </c>
      <c r="E87" s="4">
        <v>33398862.000000004</v>
      </c>
      <c r="F87" s="4">
        <v>9527095.4058533907</v>
      </c>
      <c r="G87" s="4">
        <f t="shared" si="24"/>
        <v>19.786212613847756</v>
      </c>
      <c r="H87" s="4">
        <f t="shared" si="25"/>
        <v>5224214.5941466056</v>
      </c>
      <c r="I87" s="4">
        <f t="shared" si="26"/>
        <v>10.84983578905306</v>
      </c>
      <c r="J87" s="4">
        <f t="shared" si="27"/>
        <v>14751309.999999996</v>
      </c>
      <c r="K87" s="4">
        <f t="shared" si="27"/>
        <v>30.636048402900816</v>
      </c>
    </row>
    <row r="88" spans="2:11" x14ac:dyDescent="0.25">
      <c r="B88" s="6"/>
      <c r="C88" s="5" t="s">
        <v>20</v>
      </c>
      <c r="D88" s="4">
        <v>50449020</v>
      </c>
      <c r="E88" s="4">
        <v>35767838</v>
      </c>
      <c r="F88" s="4">
        <v>10035972.175334455</v>
      </c>
      <c r="G88" s="4">
        <f t="shared" si="24"/>
        <v>19.893294607773264</v>
      </c>
      <c r="H88" s="4">
        <f t="shared" si="25"/>
        <v>4645209.8246655446</v>
      </c>
      <c r="I88" s="4">
        <f t="shared" si="26"/>
        <v>9.2077305459363625</v>
      </c>
      <c r="J88" s="4">
        <f t="shared" si="27"/>
        <v>14681182</v>
      </c>
      <c r="K88" s="4">
        <f t="shared" si="27"/>
        <v>29.101025153709628</v>
      </c>
    </row>
    <row r="89" spans="2:11" x14ac:dyDescent="0.25">
      <c r="B89" s="6"/>
      <c r="C89" s="5" t="s">
        <v>21</v>
      </c>
      <c r="D89" s="4">
        <v>63742804.200000003</v>
      </c>
      <c r="E89" s="4">
        <v>38161173</v>
      </c>
      <c r="F89" s="4">
        <v>13004207.333364345</v>
      </c>
      <c r="G89" s="4">
        <f t="shared" si="24"/>
        <v>20.401059376933318</v>
      </c>
      <c r="H89" s="4">
        <f t="shared" si="25"/>
        <v>12577423.866635658</v>
      </c>
      <c r="I89" s="4">
        <f t="shared" si="26"/>
        <v>19.731519540892208</v>
      </c>
      <c r="J89" s="4">
        <f t="shared" si="27"/>
        <v>25581631.200000003</v>
      </c>
      <c r="K89" s="4">
        <f t="shared" si="27"/>
        <v>40.132578917825526</v>
      </c>
    </row>
  </sheetData>
  <mergeCells count="13">
    <mergeCell ref="B3:K3"/>
    <mergeCell ref="B4:B5"/>
    <mergeCell ref="C4:C5"/>
    <mergeCell ref="F4:G4"/>
    <mergeCell ref="H4:I4"/>
    <mergeCell ref="J4:K4"/>
    <mergeCell ref="B78:B89"/>
    <mergeCell ref="B6:B17"/>
    <mergeCell ref="B18:B29"/>
    <mergeCell ref="B30:B41"/>
    <mergeCell ref="B42:B53"/>
    <mergeCell ref="B54:B65"/>
    <mergeCell ref="B66:B7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Realizations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2020-12-14T10:07:08Z</dcterms:created>
  <dcterms:modified xsi:type="dcterms:W3CDTF">2020-12-31T12:02:41Z</dcterms:modified>
</cp:coreProperties>
</file>