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890" yWindow="-15" windowWidth="13950" windowHeight="13365"/>
  </bookViews>
  <sheets>
    <sheet name="Realizations 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Muaji">'[1]Raportet 2016'!$B$33:$B$44</definedName>
    <definedName name="Viti">'[2]Realizimet 2016'!#REF!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1" l="1"/>
  <c r="F88" i="1"/>
  <c r="J88" i="1" s="1"/>
  <c r="E88" i="1"/>
  <c r="D88" i="1"/>
  <c r="H87" i="1"/>
  <c r="F87" i="1"/>
  <c r="J87" i="1" s="1"/>
  <c r="E87" i="1"/>
  <c r="D87" i="1"/>
  <c r="H86" i="1"/>
  <c r="F86" i="1"/>
  <c r="J86" i="1" s="1"/>
  <c r="E86" i="1"/>
  <c r="D86" i="1"/>
  <c r="H85" i="1"/>
  <c r="F85" i="1"/>
  <c r="J85" i="1" s="1"/>
  <c r="E85" i="1"/>
  <c r="D85" i="1"/>
  <c r="H84" i="1"/>
  <c r="F84" i="1"/>
  <c r="J84" i="1" s="1"/>
  <c r="E84" i="1"/>
  <c r="D84" i="1"/>
  <c r="H83" i="1"/>
  <c r="F83" i="1"/>
  <c r="J83" i="1" s="1"/>
  <c r="E83" i="1"/>
  <c r="D83" i="1"/>
  <c r="H82" i="1"/>
  <c r="F82" i="1"/>
  <c r="J82" i="1" s="1"/>
  <c r="E82" i="1"/>
  <c r="D82" i="1"/>
  <c r="H81" i="1"/>
  <c r="F81" i="1"/>
  <c r="J81" i="1" s="1"/>
  <c r="E81" i="1"/>
  <c r="D81" i="1"/>
  <c r="H80" i="1"/>
  <c r="F80" i="1"/>
  <c r="J80" i="1" s="1"/>
  <c r="E80" i="1"/>
  <c r="D80" i="1"/>
  <c r="H79" i="1"/>
  <c r="F79" i="1"/>
  <c r="J79" i="1" s="1"/>
  <c r="E79" i="1"/>
  <c r="D79" i="1"/>
  <c r="H78" i="1"/>
  <c r="F78" i="1"/>
  <c r="J78" i="1" s="1"/>
  <c r="E78" i="1"/>
  <c r="D78" i="1"/>
  <c r="H77" i="1"/>
  <c r="F77" i="1"/>
  <c r="J77" i="1" s="1"/>
  <c r="E77" i="1"/>
  <c r="D77" i="1"/>
  <c r="H76" i="1"/>
  <c r="F76" i="1"/>
  <c r="J76" i="1" s="1"/>
  <c r="E76" i="1"/>
  <c r="D76" i="1"/>
  <c r="H75" i="1"/>
  <c r="F75" i="1"/>
  <c r="J75" i="1" s="1"/>
  <c r="E75" i="1"/>
  <c r="D75" i="1"/>
  <c r="H74" i="1"/>
  <c r="F74" i="1"/>
  <c r="J74" i="1" s="1"/>
  <c r="E74" i="1"/>
  <c r="D74" i="1"/>
  <c r="H73" i="1"/>
  <c r="F73" i="1"/>
  <c r="J73" i="1" s="1"/>
  <c r="E73" i="1"/>
  <c r="D73" i="1"/>
  <c r="H72" i="1"/>
  <c r="F72" i="1"/>
  <c r="J72" i="1" s="1"/>
  <c r="E72" i="1"/>
  <c r="D72" i="1"/>
  <c r="H71" i="1"/>
  <c r="F71" i="1"/>
  <c r="J71" i="1" s="1"/>
  <c r="E71" i="1"/>
  <c r="D71" i="1"/>
  <c r="H70" i="1"/>
  <c r="F70" i="1"/>
  <c r="J70" i="1" s="1"/>
  <c r="E70" i="1"/>
  <c r="D70" i="1"/>
  <c r="H69" i="1"/>
  <c r="F69" i="1"/>
  <c r="J69" i="1" s="1"/>
  <c r="E69" i="1"/>
  <c r="D69" i="1"/>
  <c r="H68" i="1"/>
  <c r="F68" i="1"/>
  <c r="J68" i="1" s="1"/>
  <c r="E68" i="1"/>
  <c r="D68" i="1"/>
  <c r="H67" i="1"/>
  <c r="F67" i="1"/>
  <c r="E67" i="1"/>
  <c r="D67" i="1"/>
  <c r="H66" i="1"/>
  <c r="F66" i="1"/>
  <c r="E66" i="1"/>
  <c r="D66" i="1"/>
  <c r="H65" i="1"/>
  <c r="F65" i="1"/>
  <c r="E65" i="1"/>
  <c r="D65" i="1"/>
  <c r="H64" i="1"/>
  <c r="F64" i="1"/>
  <c r="E64" i="1"/>
  <c r="D64" i="1"/>
  <c r="H63" i="1"/>
  <c r="F63" i="1"/>
  <c r="E63" i="1"/>
  <c r="D63" i="1"/>
  <c r="H62" i="1"/>
  <c r="F62" i="1"/>
  <c r="E62" i="1"/>
  <c r="D62" i="1"/>
  <c r="H61" i="1"/>
  <c r="F61" i="1"/>
  <c r="E61" i="1"/>
  <c r="D61" i="1"/>
  <c r="H60" i="1"/>
  <c r="F60" i="1"/>
  <c r="E60" i="1"/>
  <c r="D60" i="1"/>
  <c r="H59" i="1"/>
  <c r="F59" i="1"/>
  <c r="E59" i="1"/>
  <c r="D59" i="1"/>
  <c r="H58" i="1"/>
  <c r="F58" i="1"/>
  <c r="E58" i="1"/>
  <c r="D58" i="1"/>
  <c r="H57" i="1"/>
  <c r="F57" i="1"/>
  <c r="E57" i="1"/>
  <c r="D57" i="1"/>
  <c r="H56" i="1"/>
  <c r="F56" i="1"/>
  <c r="E56" i="1"/>
  <c r="D56" i="1"/>
  <c r="H55" i="1"/>
  <c r="F55" i="1"/>
  <c r="E55" i="1"/>
  <c r="D55" i="1"/>
  <c r="H54" i="1"/>
  <c r="F54" i="1"/>
  <c r="E54" i="1"/>
  <c r="D54" i="1"/>
  <c r="H53" i="1"/>
  <c r="F53" i="1"/>
  <c r="E53" i="1"/>
  <c r="D53" i="1"/>
  <c r="H52" i="1"/>
  <c r="F52" i="1"/>
  <c r="E52" i="1"/>
  <c r="D52" i="1"/>
  <c r="H51" i="1"/>
  <c r="F51" i="1"/>
  <c r="E51" i="1"/>
  <c r="D51" i="1"/>
  <c r="H50" i="1"/>
  <c r="F50" i="1"/>
  <c r="E50" i="1"/>
  <c r="D50" i="1"/>
  <c r="H49" i="1"/>
  <c r="F49" i="1"/>
  <c r="E49" i="1"/>
  <c r="D49" i="1"/>
  <c r="H48" i="1"/>
  <c r="F48" i="1"/>
  <c r="E48" i="1"/>
  <c r="D48" i="1"/>
  <c r="H47" i="1"/>
  <c r="F47" i="1"/>
  <c r="E47" i="1"/>
  <c r="D47" i="1"/>
  <c r="H46" i="1"/>
  <c r="F46" i="1"/>
  <c r="E46" i="1"/>
  <c r="D46" i="1"/>
  <c r="H45" i="1"/>
  <c r="F45" i="1"/>
  <c r="E45" i="1"/>
  <c r="D45" i="1"/>
  <c r="H44" i="1"/>
  <c r="F44" i="1"/>
  <c r="E44" i="1"/>
  <c r="D44" i="1"/>
  <c r="H43" i="1"/>
  <c r="F43" i="1"/>
  <c r="E43" i="1"/>
  <c r="D43" i="1"/>
  <c r="H42" i="1"/>
  <c r="F42" i="1"/>
  <c r="E42" i="1"/>
  <c r="D42" i="1"/>
  <c r="H41" i="1"/>
  <c r="F41" i="1"/>
  <c r="E41" i="1"/>
  <c r="D41" i="1"/>
  <c r="H40" i="1"/>
  <c r="F40" i="1"/>
  <c r="E40" i="1"/>
  <c r="D40" i="1"/>
  <c r="H39" i="1"/>
  <c r="F39" i="1"/>
  <c r="E39" i="1"/>
  <c r="D39" i="1"/>
  <c r="H38" i="1"/>
  <c r="F38" i="1"/>
  <c r="E38" i="1"/>
  <c r="D38" i="1"/>
  <c r="H37" i="1"/>
  <c r="F37" i="1"/>
  <c r="E37" i="1"/>
  <c r="D37" i="1"/>
  <c r="H36" i="1"/>
  <c r="F36" i="1"/>
  <c r="E36" i="1"/>
  <c r="D36" i="1"/>
  <c r="H35" i="1"/>
  <c r="F35" i="1"/>
  <c r="E35" i="1"/>
  <c r="D35" i="1"/>
  <c r="H34" i="1"/>
  <c r="F34" i="1"/>
  <c r="E34" i="1"/>
  <c r="D34" i="1"/>
  <c r="H33" i="1"/>
  <c r="F33" i="1"/>
  <c r="E33" i="1"/>
  <c r="D33" i="1"/>
  <c r="H32" i="1"/>
  <c r="F32" i="1"/>
  <c r="E32" i="1"/>
  <c r="D32" i="1"/>
  <c r="H31" i="1"/>
  <c r="F31" i="1"/>
  <c r="E31" i="1"/>
  <c r="D31" i="1"/>
  <c r="H30" i="1"/>
  <c r="F30" i="1"/>
  <c r="E30" i="1"/>
  <c r="D30" i="1"/>
  <c r="H29" i="1"/>
  <c r="F29" i="1"/>
  <c r="E29" i="1"/>
  <c r="D29" i="1"/>
  <c r="H28" i="1"/>
  <c r="F28" i="1"/>
  <c r="E28" i="1"/>
  <c r="D28" i="1"/>
  <c r="H27" i="1"/>
  <c r="F27" i="1"/>
  <c r="E27" i="1"/>
  <c r="D27" i="1"/>
  <c r="H26" i="1"/>
  <c r="F26" i="1"/>
  <c r="E26" i="1"/>
  <c r="D26" i="1"/>
  <c r="H25" i="1"/>
  <c r="F25" i="1"/>
  <c r="E25" i="1"/>
  <c r="D25" i="1"/>
  <c r="H24" i="1"/>
  <c r="F24" i="1"/>
  <c r="E24" i="1"/>
  <c r="D24" i="1"/>
  <c r="H23" i="1"/>
  <c r="F23" i="1"/>
  <c r="E23" i="1"/>
  <c r="D23" i="1"/>
  <c r="H22" i="1"/>
  <c r="F22" i="1"/>
  <c r="E22" i="1"/>
  <c r="D22" i="1"/>
  <c r="H21" i="1"/>
  <c r="F21" i="1"/>
  <c r="E21" i="1"/>
  <c r="D21" i="1"/>
  <c r="H20" i="1"/>
  <c r="F20" i="1"/>
  <c r="E20" i="1"/>
  <c r="D20" i="1"/>
  <c r="H19" i="1"/>
  <c r="F19" i="1"/>
  <c r="E19" i="1"/>
  <c r="D19" i="1"/>
  <c r="H18" i="1"/>
  <c r="F18" i="1"/>
  <c r="E18" i="1"/>
  <c r="D18" i="1"/>
  <c r="H17" i="1"/>
  <c r="F17" i="1"/>
  <c r="E17" i="1"/>
  <c r="D17" i="1"/>
  <c r="H16" i="1"/>
  <c r="F16" i="1"/>
  <c r="E16" i="1"/>
  <c r="D16" i="1"/>
  <c r="H15" i="1"/>
  <c r="F15" i="1"/>
  <c r="E15" i="1"/>
  <c r="D15" i="1"/>
  <c r="H14" i="1"/>
  <c r="F14" i="1"/>
  <c r="E14" i="1"/>
  <c r="D14" i="1"/>
  <c r="H13" i="1"/>
  <c r="F13" i="1"/>
  <c r="E13" i="1"/>
  <c r="D13" i="1"/>
  <c r="H12" i="1"/>
  <c r="F12" i="1"/>
  <c r="E12" i="1"/>
  <c r="D12" i="1"/>
  <c r="H11" i="1"/>
  <c r="F11" i="1"/>
  <c r="E11" i="1"/>
  <c r="D11" i="1"/>
  <c r="H10" i="1"/>
  <c r="F10" i="1"/>
  <c r="E10" i="1"/>
  <c r="D10" i="1"/>
  <c r="H9" i="1"/>
  <c r="F9" i="1"/>
  <c r="J9" i="1" s="1"/>
  <c r="E9" i="1"/>
  <c r="D9" i="1"/>
  <c r="H8" i="1"/>
  <c r="F8" i="1"/>
  <c r="E8" i="1"/>
  <c r="D8" i="1"/>
  <c r="H7" i="1"/>
  <c r="F7" i="1"/>
  <c r="E7" i="1"/>
  <c r="D7" i="1"/>
  <c r="H6" i="1"/>
  <c r="F6" i="1"/>
  <c r="E6" i="1"/>
  <c r="D6" i="1"/>
  <c r="H5" i="1"/>
  <c r="F5" i="1"/>
  <c r="E5" i="1"/>
  <c r="D5" i="1"/>
  <c r="I6" i="1" l="1"/>
  <c r="I8" i="1"/>
  <c r="G11" i="1"/>
  <c r="G8" i="1"/>
  <c r="K8" i="1" s="1"/>
  <c r="I11" i="1"/>
  <c r="J6" i="1"/>
  <c r="J11" i="1"/>
  <c r="J13" i="1"/>
  <c r="G13" i="1"/>
  <c r="J15" i="1"/>
  <c r="G15" i="1"/>
  <c r="J17" i="1"/>
  <c r="G17" i="1"/>
  <c r="J19" i="1"/>
  <c r="G19" i="1"/>
  <c r="J21" i="1"/>
  <c r="G21" i="1"/>
  <c r="J23" i="1"/>
  <c r="G23" i="1"/>
  <c r="J25" i="1"/>
  <c r="G25" i="1"/>
  <c r="J27" i="1"/>
  <c r="G27" i="1"/>
  <c r="J29" i="1"/>
  <c r="G29" i="1"/>
  <c r="J31" i="1"/>
  <c r="G31" i="1"/>
  <c r="J33" i="1"/>
  <c r="G33" i="1"/>
  <c r="J35" i="1"/>
  <c r="G35" i="1"/>
  <c r="J37" i="1"/>
  <c r="G37" i="1"/>
  <c r="J39" i="1"/>
  <c r="G39" i="1"/>
  <c r="J41" i="1"/>
  <c r="G41" i="1"/>
  <c r="J43" i="1"/>
  <c r="G43" i="1"/>
  <c r="J45" i="1"/>
  <c r="G45" i="1"/>
  <c r="J47" i="1"/>
  <c r="G47" i="1"/>
  <c r="J49" i="1"/>
  <c r="G49" i="1"/>
  <c r="J51" i="1"/>
  <c r="G51" i="1"/>
  <c r="J53" i="1"/>
  <c r="G53" i="1"/>
  <c r="J55" i="1"/>
  <c r="G55" i="1"/>
  <c r="J57" i="1"/>
  <c r="G57" i="1"/>
  <c r="J59" i="1"/>
  <c r="G59" i="1"/>
  <c r="J61" i="1"/>
  <c r="G61" i="1"/>
  <c r="J63" i="1"/>
  <c r="G63" i="1"/>
  <c r="J65" i="1"/>
  <c r="G65" i="1"/>
  <c r="J67" i="1"/>
  <c r="G67" i="1"/>
  <c r="G10" i="1"/>
  <c r="I15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J8" i="1"/>
  <c r="I10" i="1"/>
  <c r="I5" i="1"/>
  <c r="G7" i="1"/>
  <c r="K7" i="1" s="1"/>
  <c r="I7" i="1"/>
  <c r="J10" i="1"/>
  <c r="G12" i="1"/>
  <c r="G5" i="1"/>
  <c r="K5" i="1" s="1"/>
  <c r="J5" i="1"/>
  <c r="J7" i="1"/>
  <c r="I12" i="1"/>
  <c r="J14" i="1"/>
  <c r="G14" i="1"/>
  <c r="J16" i="1"/>
  <c r="G16" i="1"/>
  <c r="J18" i="1"/>
  <c r="G18" i="1"/>
  <c r="J20" i="1"/>
  <c r="G20" i="1"/>
  <c r="J22" i="1"/>
  <c r="G22" i="1"/>
  <c r="J24" i="1"/>
  <c r="G24" i="1"/>
  <c r="J26" i="1"/>
  <c r="G26" i="1"/>
  <c r="J28" i="1"/>
  <c r="G28" i="1"/>
  <c r="J30" i="1"/>
  <c r="G30" i="1"/>
  <c r="J32" i="1"/>
  <c r="G32" i="1"/>
  <c r="J34" i="1"/>
  <c r="G34" i="1"/>
  <c r="J36" i="1"/>
  <c r="G36" i="1"/>
  <c r="J38" i="1"/>
  <c r="G38" i="1"/>
  <c r="J40" i="1"/>
  <c r="G40" i="1"/>
  <c r="J42" i="1"/>
  <c r="G42" i="1"/>
  <c r="J44" i="1"/>
  <c r="G44" i="1"/>
  <c r="J46" i="1"/>
  <c r="G46" i="1"/>
  <c r="J48" i="1"/>
  <c r="G48" i="1"/>
  <c r="J50" i="1"/>
  <c r="G50" i="1"/>
  <c r="J52" i="1"/>
  <c r="G52" i="1"/>
  <c r="J54" i="1"/>
  <c r="G54" i="1"/>
  <c r="J56" i="1"/>
  <c r="G56" i="1"/>
  <c r="J58" i="1"/>
  <c r="G58" i="1"/>
  <c r="J60" i="1"/>
  <c r="G60" i="1"/>
  <c r="J62" i="1"/>
  <c r="G62" i="1"/>
  <c r="J64" i="1"/>
  <c r="G64" i="1"/>
  <c r="J66" i="1"/>
  <c r="G66" i="1"/>
  <c r="I13" i="1"/>
  <c r="G9" i="1"/>
  <c r="G6" i="1"/>
  <c r="K6" i="1" s="1"/>
  <c r="I9" i="1"/>
  <c r="J12" i="1"/>
  <c r="I14" i="1"/>
  <c r="I16" i="1"/>
  <c r="I18" i="1"/>
  <c r="I20" i="1"/>
  <c r="I22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G68" i="1"/>
  <c r="G69" i="1"/>
  <c r="K69" i="1" s="1"/>
  <c r="G70" i="1"/>
  <c r="K70" i="1" s="1"/>
  <c r="G71" i="1"/>
  <c r="K71" i="1" s="1"/>
  <c r="G72" i="1"/>
  <c r="G73" i="1"/>
  <c r="K73" i="1" s="1"/>
  <c r="G74" i="1"/>
  <c r="G75" i="1"/>
  <c r="K75" i="1" s="1"/>
  <c r="G76" i="1"/>
  <c r="G77" i="1"/>
  <c r="K77" i="1" s="1"/>
  <c r="G78" i="1"/>
  <c r="K78" i="1" s="1"/>
  <c r="G79" i="1"/>
  <c r="K79" i="1" s="1"/>
  <c r="G80" i="1"/>
  <c r="G81" i="1"/>
  <c r="K81" i="1" s="1"/>
  <c r="G82" i="1"/>
  <c r="K82" i="1" s="1"/>
  <c r="G83" i="1"/>
  <c r="K83" i="1" s="1"/>
  <c r="G84" i="1"/>
  <c r="K84" i="1" s="1"/>
  <c r="G85" i="1"/>
  <c r="K85" i="1" s="1"/>
  <c r="G86" i="1"/>
  <c r="K86" i="1" s="1"/>
  <c r="G87" i="1"/>
  <c r="K87" i="1" s="1"/>
  <c r="G88" i="1"/>
  <c r="K54" i="1" l="1"/>
  <c r="K38" i="1"/>
  <c r="K12" i="1"/>
  <c r="K65" i="1"/>
  <c r="K61" i="1"/>
  <c r="K57" i="1"/>
  <c r="K49" i="1"/>
  <c r="K45" i="1"/>
  <c r="K41" i="1"/>
  <c r="K33" i="1"/>
  <c r="K29" i="1"/>
  <c r="K25" i="1"/>
  <c r="K17" i="1"/>
  <c r="K11" i="1"/>
  <c r="K64" i="1"/>
  <c r="K56" i="1"/>
  <c r="K48" i="1"/>
  <c r="K40" i="1"/>
  <c r="K32" i="1"/>
  <c r="K24" i="1"/>
  <c r="K16" i="1"/>
  <c r="K63" i="1"/>
  <c r="K55" i="1"/>
  <c r="K47" i="1"/>
  <c r="K39" i="1"/>
  <c r="K31" i="1"/>
  <c r="K23" i="1"/>
  <c r="K15" i="1"/>
  <c r="K76" i="1"/>
  <c r="K68" i="1"/>
  <c r="K62" i="1"/>
  <c r="K46" i="1"/>
  <c r="K30" i="1"/>
  <c r="K22" i="1"/>
  <c r="K14" i="1"/>
  <c r="K53" i="1"/>
  <c r="K37" i="1"/>
  <c r="K21" i="1"/>
  <c r="K13" i="1"/>
  <c r="K74" i="1"/>
  <c r="K9" i="1"/>
  <c r="K60" i="1"/>
  <c r="K52" i="1"/>
  <c r="K44" i="1"/>
  <c r="K36" i="1"/>
  <c r="K28" i="1"/>
  <c r="K20" i="1"/>
  <c r="K10" i="1"/>
  <c r="K67" i="1"/>
  <c r="K59" i="1"/>
  <c r="K51" i="1"/>
  <c r="K43" i="1"/>
  <c r="K35" i="1"/>
  <c r="K27" i="1"/>
  <c r="K19" i="1"/>
  <c r="K88" i="1"/>
  <c r="K80" i="1"/>
  <c r="K72" i="1"/>
  <c r="K66" i="1"/>
  <c r="K58" i="1"/>
  <c r="K50" i="1"/>
  <c r="K42" i="1"/>
  <c r="K34" i="1"/>
  <c r="K26" i="1"/>
  <c r="K18" i="1"/>
</calcChain>
</file>

<file path=xl/comments1.xml><?xml version="1.0" encoding="utf-8"?>
<comments xmlns="http://schemas.openxmlformats.org/spreadsheetml/2006/main">
  <authors>
    <author>aqorolli</author>
  </authors>
  <commentList>
    <comment ref="F17" authorId="0">
      <text>
        <r>
          <rPr>
            <b/>
            <sz val="9"/>
            <color indexed="81"/>
            <rFont val="Tahoma"/>
            <family val="2"/>
          </rPr>
          <t>aqorolli:</t>
        </r>
        <r>
          <rPr>
            <sz val="9"/>
            <color indexed="81"/>
            <rFont val="Tahoma"/>
            <family val="2"/>
          </rPr>
          <t xml:space="preserve">
Humbjet teknike vetem te pjese se jugut</t>
        </r>
      </text>
    </comment>
  </commentList>
</comments>
</file>

<file path=xl/sharedStrings.xml><?xml version="1.0" encoding="utf-8"?>
<sst xmlns="http://schemas.openxmlformats.org/spreadsheetml/2006/main" count="107" uniqueCount="29">
  <si>
    <t>kWh</t>
  </si>
  <si>
    <t>%</t>
  </si>
  <si>
    <t>Prizren</t>
  </si>
  <si>
    <t>April</t>
  </si>
  <si>
    <t>Losses by month and by district 2017</t>
  </si>
  <si>
    <t>Districts</t>
  </si>
  <si>
    <t>Prishtinë/Priština</t>
  </si>
  <si>
    <t>Mitrovicë/Mitrovica</t>
  </si>
  <si>
    <t>Gjakovë/Ðakovica</t>
  </si>
  <si>
    <t>Ferizaj/Uroševac</t>
  </si>
  <si>
    <t>Gjilan/Gnjilane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</si>
  <si>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</si>
  <si>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</si>
  <si>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</si>
  <si>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</si>
  <si>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</si>
  <si>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</si>
  <si>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</si>
  <si>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</si>
  <si>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</si>
  <si>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</si>
  <si>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</si>
  <si>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Load</t>
  </si>
  <si>
    <t>Realization</t>
  </si>
  <si>
    <t>Technical losses</t>
  </si>
  <si>
    <t>Commercial losses</t>
  </si>
  <si>
    <t>Total losses</t>
  </si>
  <si>
    <t>Peja/Peć + HPP district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</si>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</sst>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##\ ###\ 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D9E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4" fillId="0" borderId="0" xfId="2" applyFont="1"/>
    <xf numFmtId="0" fontId="5" fillId="2" borderId="1" xfId="2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165" fontId="4" fillId="0" borderId="0" xfId="2" applyNumberFormat="1" applyFont="1"/>
    <xf numFmtId="4" fontId="4" fillId="0" borderId="0" xfId="2" applyNumberFormat="1" applyFont="1"/>
    <xf numFmtId="3" fontId="4" fillId="0" borderId="0" xfId="2" applyNumberFormat="1" applyFont="1"/>
    <xf numFmtId="0" fontId="4" fillId="0" borderId="0" xfId="0" applyFont="1"/>
    <xf numFmtId="164" fontId="9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 wrapText="1" shrinkToFit="1"/>
    </xf>
    <xf numFmtId="164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 vertical="center" wrapText="1" readingOrder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Gusht%202017%20-%20per%20ZRrE-n&#23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Shtator%202017%20-%20per%20ZRrE-n&#235;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-%20Tetor%202017-%20per%20ZRrE-ne%20i%20%20korrigjuar%20per%20humbjet%20tek%20ne%20Dis%20Mitrovic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N&#235;ntor%202017%20-%20per%20ZRrE-n&#235;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Dhjetor%202017%20-%20per%20ZRrE-n&#2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ealizimi%20-%20janar%202017%20-%20per%20ZRrE-n&#2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Shkurt%202017%20-%20per%20ZRrE-n&#235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Mars%202017%20-%20per%20ZRrE-n&#235;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Prill%202017%20-%20per%20ZRrE-n&#235;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Maj%202017%20-%20per%20ZRrE-n&#235;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Qershor%202017%20-%20per%20ZRrE-n&#23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Korrik%202017%20-%20per%20ZRrE-n&#2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  <sheetName val="Konsumatoret e parregulluar"/>
    </sheetNames>
    <sheetDataSet>
      <sheetData sheetId="0"/>
      <sheetData sheetId="1"/>
      <sheetData sheetId="2">
        <row r="7">
          <cell r="B7">
            <v>102632840.84999999</v>
          </cell>
          <cell r="C7">
            <v>86785000</v>
          </cell>
          <cell r="F7">
            <v>10194885.192975909</v>
          </cell>
          <cell r="H7">
            <v>5652955.6570240855</v>
          </cell>
        </row>
        <row r="8">
          <cell r="B8">
            <v>40940130.999999993</v>
          </cell>
          <cell r="C8">
            <v>23260997</v>
          </cell>
          <cell r="F8">
            <v>3725076.1228276221</v>
          </cell>
          <cell r="H8">
            <v>13954057.87717237</v>
          </cell>
        </row>
        <row r="9">
          <cell r="B9">
            <v>39733981</v>
          </cell>
          <cell r="C9">
            <v>32169717</v>
          </cell>
          <cell r="F9">
            <v>4831018.4805738823</v>
          </cell>
          <cell r="H9">
            <v>2733245.5194261177</v>
          </cell>
        </row>
        <row r="10">
          <cell r="B10">
            <v>33953745</v>
          </cell>
          <cell r="C10">
            <v>27838451.000000004</v>
          </cell>
          <cell r="F10">
            <v>4682035.9293961655</v>
          </cell>
          <cell r="H10">
            <v>1433258.0706038307</v>
          </cell>
        </row>
        <row r="11">
          <cell r="B11">
            <v>49507422.999999993</v>
          </cell>
          <cell r="C11">
            <v>41298464</v>
          </cell>
          <cell r="F11">
            <v>6288176.6486908076</v>
          </cell>
          <cell r="H11">
            <v>1920782.3513091849</v>
          </cell>
        </row>
        <row r="12">
          <cell r="B12">
            <v>48672551.399999999</v>
          </cell>
          <cell r="C12">
            <v>42786367</v>
          </cell>
          <cell r="F12">
            <v>5797334.5274837082</v>
          </cell>
          <cell r="H12">
            <v>88849.872516290285</v>
          </cell>
        </row>
        <row r="13">
          <cell r="B13">
            <v>33408241.800000012</v>
          </cell>
          <cell r="C13">
            <v>29552801.000000004</v>
          </cell>
          <cell r="F13">
            <v>3439571.4058616138</v>
          </cell>
          <cell r="H13">
            <v>415869.39413839439</v>
          </cell>
        </row>
      </sheetData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99046250.520000011</v>
          </cell>
          <cell r="C7">
            <v>81451932</v>
          </cell>
          <cell r="F7">
            <v>10057524.278199214</v>
          </cell>
          <cell r="H7">
            <v>7536794.2418007962</v>
          </cell>
        </row>
        <row r="8">
          <cell r="B8">
            <v>42040861.000000007</v>
          </cell>
          <cell r="C8">
            <v>21437307</v>
          </cell>
          <cell r="F8">
            <v>3694119.0975330439</v>
          </cell>
          <cell r="H8">
            <v>16909434.902466964</v>
          </cell>
        </row>
        <row r="9">
          <cell r="B9">
            <v>35206000</v>
          </cell>
          <cell r="C9">
            <v>28780029.999999996</v>
          </cell>
          <cell r="F9">
            <v>4305422.2858229605</v>
          </cell>
          <cell r="H9">
            <v>2120547.7141770432</v>
          </cell>
        </row>
        <row r="10">
          <cell r="B10">
            <v>29738168</v>
          </cell>
          <cell r="C10">
            <v>24670326</v>
          </cell>
          <cell r="F10">
            <v>4010978.0769858202</v>
          </cell>
          <cell r="H10">
            <v>1056863.9230141798</v>
          </cell>
        </row>
        <row r="11">
          <cell r="B11">
            <v>42400192</v>
          </cell>
          <cell r="C11">
            <v>36241336.999999993</v>
          </cell>
          <cell r="F11">
            <v>5164346.4800563836</v>
          </cell>
          <cell r="H11">
            <v>994508.5199436238</v>
          </cell>
        </row>
        <row r="12">
          <cell r="B12">
            <v>44356662.799999997</v>
          </cell>
          <cell r="C12">
            <v>37258725</v>
          </cell>
          <cell r="F12">
            <v>5260717.0781810591</v>
          </cell>
          <cell r="H12">
            <v>1837220.7218189379</v>
          </cell>
        </row>
        <row r="13">
          <cell r="B13">
            <v>29817034.999999996</v>
          </cell>
          <cell r="C13">
            <v>26675117.999999996</v>
          </cell>
          <cell r="F13">
            <v>2986169.4143408388</v>
          </cell>
          <cell r="H13">
            <v>155747.58565916121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126006792.77</v>
          </cell>
          <cell r="C7">
            <v>92451714.999999985</v>
          </cell>
          <cell r="F7">
            <v>13509917.972118728</v>
          </cell>
          <cell r="H7">
            <v>20045159.797881283</v>
          </cell>
        </row>
        <row r="8">
          <cell r="B8">
            <v>60588607</v>
          </cell>
          <cell r="C8">
            <v>23812094</v>
          </cell>
          <cell r="F8">
            <v>5075398.9185635</v>
          </cell>
          <cell r="H8">
            <v>31701114.0814365</v>
          </cell>
        </row>
        <row r="9">
          <cell r="B9">
            <v>42836579.999999993</v>
          </cell>
          <cell r="C9">
            <v>30454844</v>
          </cell>
          <cell r="F9">
            <v>5748552.2773974137</v>
          </cell>
          <cell r="H9">
            <v>6633183.7226025788</v>
          </cell>
        </row>
        <row r="10">
          <cell r="B10">
            <v>35495953</v>
          </cell>
          <cell r="C10">
            <v>26013835.999999996</v>
          </cell>
          <cell r="F10">
            <v>5094472.2356225802</v>
          </cell>
          <cell r="H10">
            <v>4387644.7643774236</v>
          </cell>
        </row>
        <row r="11">
          <cell r="B11">
            <v>50682052</v>
          </cell>
          <cell r="C11">
            <v>38621323</v>
          </cell>
          <cell r="F11">
            <v>6279368.9531502482</v>
          </cell>
          <cell r="H11">
            <v>5781360.0468497518</v>
          </cell>
        </row>
        <row r="12">
          <cell r="B12">
            <v>51383429.315999992</v>
          </cell>
          <cell r="C12">
            <v>40658464</v>
          </cell>
          <cell r="F12">
            <v>6304645.9654639745</v>
          </cell>
          <cell r="H12">
            <v>4420319.3505360177</v>
          </cell>
        </row>
        <row r="13">
          <cell r="B13">
            <v>33790745</v>
          </cell>
          <cell r="C13">
            <v>28775486.000000004</v>
          </cell>
          <cell r="F13">
            <v>3616745.6235048459</v>
          </cell>
          <cell r="H13">
            <v>1398513.3764951504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151246479.30000001</v>
          </cell>
          <cell r="C7">
            <v>109454959.00000001</v>
          </cell>
          <cell r="F7">
            <v>18675352.196192592</v>
          </cell>
          <cell r="H7">
            <v>23116168.103807405</v>
          </cell>
        </row>
        <row r="8">
          <cell r="B8">
            <v>73391733</v>
          </cell>
          <cell r="C8">
            <v>27097392</v>
          </cell>
          <cell r="F8">
            <v>6596262.8079894558</v>
          </cell>
          <cell r="H8">
            <v>39698078.192010544</v>
          </cell>
        </row>
        <row r="9">
          <cell r="B9">
            <v>49607355</v>
          </cell>
          <cell r="C9">
            <v>34039470</v>
          </cell>
          <cell r="F9">
            <v>7015687.1689126492</v>
          </cell>
          <cell r="H9">
            <v>8552197.8310873508</v>
          </cell>
        </row>
        <row r="10">
          <cell r="B10">
            <v>40168937</v>
          </cell>
          <cell r="C10">
            <v>29269112.000000004</v>
          </cell>
          <cell r="F10">
            <v>6290081.7895864258</v>
          </cell>
          <cell r="H10">
            <v>4609743.2104135705</v>
          </cell>
        </row>
        <row r="11">
          <cell r="B11">
            <v>58620612</v>
          </cell>
          <cell r="C11">
            <v>43509331</v>
          </cell>
          <cell r="F11">
            <v>8225772.7996172141</v>
          </cell>
          <cell r="H11">
            <v>6885508.2003827859</v>
          </cell>
        </row>
        <row r="12">
          <cell r="B12">
            <v>56823755.071999989</v>
          </cell>
          <cell r="C12">
            <v>43753883.000000007</v>
          </cell>
          <cell r="F12">
            <v>7522119.9074739497</v>
          </cell>
          <cell r="H12">
            <v>5547752.1645260323</v>
          </cell>
        </row>
        <row r="13">
          <cell r="B13">
            <v>35659383.399999999</v>
          </cell>
          <cell r="C13">
            <v>31274081</v>
          </cell>
          <cell r="F13">
            <v>4297032.5129291937</v>
          </cell>
          <cell r="H13">
            <v>88269.887070804834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179534960.44</v>
          </cell>
          <cell r="C7">
            <v>127418016</v>
          </cell>
          <cell r="F7">
            <v>26422939.765186712</v>
          </cell>
          <cell r="H7">
            <v>25694004.674813285</v>
          </cell>
        </row>
        <row r="8">
          <cell r="B8">
            <v>86609795</v>
          </cell>
          <cell r="C8">
            <v>29889355</v>
          </cell>
          <cell r="F8">
            <v>9491688.0391429085</v>
          </cell>
          <cell r="H8">
            <v>47228751.960857093</v>
          </cell>
        </row>
        <row r="9">
          <cell r="B9">
            <v>60319626.999999993</v>
          </cell>
          <cell r="C9">
            <v>39463622.000000007</v>
          </cell>
          <cell r="F9">
            <v>10665077.511983527</v>
          </cell>
          <cell r="H9">
            <v>10190927.488016458</v>
          </cell>
        </row>
        <row r="10">
          <cell r="B10">
            <v>48357730</v>
          </cell>
          <cell r="C10">
            <v>32609802.999999996</v>
          </cell>
          <cell r="F10">
            <v>9248912.1987329591</v>
          </cell>
          <cell r="H10">
            <v>6499014.8012670446</v>
          </cell>
        </row>
        <row r="11">
          <cell r="B11">
            <v>69344218</v>
          </cell>
          <cell r="C11">
            <v>48154332.000000007</v>
          </cell>
          <cell r="F11">
            <v>11590650.196412569</v>
          </cell>
          <cell r="H11">
            <v>9599235.8035874236</v>
          </cell>
        </row>
        <row r="12">
          <cell r="B12">
            <v>66342744.107999995</v>
          </cell>
          <cell r="C12">
            <v>47941883</v>
          </cell>
          <cell r="F12">
            <v>10482085.300325152</v>
          </cell>
          <cell r="H12">
            <v>7918775.8076748438</v>
          </cell>
        </row>
        <row r="13">
          <cell r="B13">
            <v>43314529.200000003</v>
          </cell>
          <cell r="C13">
            <v>35622002.999999993</v>
          </cell>
          <cell r="F13">
            <v>6300976.5652415473</v>
          </cell>
          <cell r="H13">
            <v>1391549.6347584631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 refreshError="1"/>
      <sheetData sheetId="1" refreshError="1"/>
      <sheetData sheetId="2" refreshError="1">
        <row r="7">
          <cell r="B7">
            <v>203554501.59999999</v>
          </cell>
          <cell r="C7">
            <v>133405389</v>
          </cell>
          <cell r="F7">
            <v>28108618.486488797</v>
          </cell>
          <cell r="H7">
            <v>42040494.113511197</v>
          </cell>
        </row>
        <row r="8">
          <cell r="B8">
            <v>97440817.000000015</v>
          </cell>
          <cell r="C8">
            <v>29459742</v>
          </cell>
          <cell r="F8">
            <v>9263964.1851395294</v>
          </cell>
          <cell r="H8">
            <v>58717110.814860485</v>
          </cell>
        </row>
        <row r="9">
          <cell r="B9">
            <v>65991155</v>
          </cell>
          <cell r="C9">
            <v>37611725</v>
          </cell>
          <cell r="F9">
            <v>9895005.8458484896</v>
          </cell>
          <cell r="H9">
            <v>18484424.15415151</v>
          </cell>
        </row>
        <row r="10">
          <cell r="B10">
            <v>54392617</v>
          </cell>
          <cell r="C10">
            <v>32123979</v>
          </cell>
          <cell r="F10">
            <v>10009300.745095776</v>
          </cell>
          <cell r="H10">
            <v>12259337.254904224</v>
          </cell>
        </row>
        <row r="11">
          <cell r="B11">
            <v>76792427</v>
          </cell>
          <cell r="C11">
            <v>48603756.000000007</v>
          </cell>
          <cell r="F11">
            <v>10145558.911596021</v>
          </cell>
          <cell r="H11">
            <v>18043112.08840397</v>
          </cell>
        </row>
        <row r="12">
          <cell r="B12">
            <v>67604144.716000006</v>
          </cell>
          <cell r="C12">
            <v>49379461.000000007</v>
          </cell>
          <cell r="F12">
            <v>9905982.3614307325</v>
          </cell>
          <cell r="H12">
            <v>8318701.3545692656</v>
          </cell>
        </row>
        <row r="13">
          <cell r="B13">
            <v>43907300</v>
          </cell>
          <cell r="C13">
            <v>35357764.000000007</v>
          </cell>
          <cell r="F13">
            <v>5168493.7714072699</v>
          </cell>
          <cell r="H13">
            <v>3381042.2285927227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150195444</v>
          </cell>
          <cell r="C7">
            <v>108437284</v>
          </cell>
          <cell r="F7">
            <v>19162233.033006679</v>
          </cell>
          <cell r="H7">
            <v>22595926.966993321</v>
          </cell>
        </row>
        <row r="8">
          <cell r="B8">
            <v>74115299</v>
          </cell>
          <cell r="C8">
            <v>24384225.999999996</v>
          </cell>
          <cell r="F8">
            <v>6837770.8465742702</v>
          </cell>
          <cell r="H8">
            <v>42893302.153425731</v>
          </cell>
        </row>
        <row r="9">
          <cell r="B9">
            <v>50860306.000000007</v>
          </cell>
          <cell r="C9">
            <v>31619479</v>
          </cell>
          <cell r="F9">
            <v>7033517.0772395097</v>
          </cell>
          <cell r="H9">
            <v>12207309.922760498</v>
          </cell>
        </row>
        <row r="10">
          <cell r="B10">
            <v>40475495</v>
          </cell>
          <cell r="C10">
            <v>26197562.000000004</v>
          </cell>
          <cell r="F10">
            <v>7232715.1862335196</v>
          </cell>
          <cell r="H10">
            <v>7045217.8137664767</v>
          </cell>
        </row>
        <row r="11">
          <cell r="B11">
            <v>58183590</v>
          </cell>
          <cell r="C11">
            <v>40824145</v>
          </cell>
          <cell r="F11">
            <v>6879069.4319565985</v>
          </cell>
          <cell r="H11">
            <v>10480375.568043401</v>
          </cell>
        </row>
        <row r="12">
          <cell r="B12">
            <v>52541845</v>
          </cell>
          <cell r="C12">
            <v>41894054</v>
          </cell>
          <cell r="F12">
            <v>7649419.3304249188</v>
          </cell>
          <cell r="H12">
            <v>2998371.6695750812</v>
          </cell>
        </row>
        <row r="13">
          <cell r="B13">
            <v>33802821</v>
          </cell>
          <cell r="C13">
            <v>28260717</v>
          </cell>
          <cell r="F13">
            <v>3717681.6061110958</v>
          </cell>
          <cell r="H13">
            <v>1824422.3938889042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138451021.80000001</v>
          </cell>
          <cell r="C7">
            <v>99142702</v>
          </cell>
          <cell r="F7">
            <v>16748324.31736655</v>
          </cell>
          <cell r="H7">
            <v>22559995.482633464</v>
          </cell>
        </row>
        <row r="8">
          <cell r="B8">
            <v>67951664</v>
          </cell>
          <cell r="C8">
            <v>24978916</v>
          </cell>
          <cell r="F8">
            <v>6577741.9067653501</v>
          </cell>
          <cell r="H8">
            <v>36395006.093234651</v>
          </cell>
        </row>
        <row r="9">
          <cell r="B9">
            <v>46844458</v>
          </cell>
          <cell r="C9">
            <v>31995223.000000004</v>
          </cell>
          <cell r="F9">
            <v>6055762.8115442879</v>
          </cell>
          <cell r="H9">
            <v>8793472.1884557083</v>
          </cell>
        </row>
        <row r="10">
          <cell r="B10">
            <v>38849297</v>
          </cell>
          <cell r="C10">
            <v>27530968</v>
          </cell>
          <cell r="F10">
            <v>6315838.7895798832</v>
          </cell>
          <cell r="H10">
            <v>5002490.2104201168</v>
          </cell>
        </row>
        <row r="11">
          <cell r="B11">
            <v>55269029.000000007</v>
          </cell>
          <cell r="C11">
            <v>40826115</v>
          </cell>
          <cell r="F11">
            <v>6816614.9842754146</v>
          </cell>
          <cell r="H11">
            <v>7626299.0157245928</v>
          </cell>
        </row>
        <row r="12">
          <cell r="B12">
            <v>52403600.20000001</v>
          </cell>
          <cell r="C12">
            <v>40479167</v>
          </cell>
          <cell r="F12">
            <v>7409813.2701643808</v>
          </cell>
          <cell r="H12">
            <v>4514619.9298356296</v>
          </cell>
        </row>
        <row r="13">
          <cell r="B13">
            <v>34310655</v>
          </cell>
          <cell r="C13">
            <v>29486467</v>
          </cell>
          <cell r="F13">
            <v>3762820.6913331193</v>
          </cell>
          <cell r="H13">
            <v>1061367.3086668807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122896859.19999999</v>
          </cell>
          <cell r="C7">
            <v>90469194</v>
          </cell>
          <cell r="F7">
            <v>14992037.900828794</v>
          </cell>
          <cell r="H7">
            <v>17435627.299171194</v>
          </cell>
        </row>
        <row r="8">
          <cell r="B8">
            <v>59818452</v>
          </cell>
          <cell r="C8">
            <v>22758485</v>
          </cell>
          <cell r="F8">
            <v>5320893.661031046</v>
          </cell>
          <cell r="H8">
            <v>31739073.338968955</v>
          </cell>
        </row>
        <row r="9">
          <cell r="B9">
            <v>42961735</v>
          </cell>
          <cell r="C9">
            <v>30309406.999999996</v>
          </cell>
          <cell r="F9">
            <v>5079148.4373428049</v>
          </cell>
          <cell r="H9">
            <v>7573179.5626571989</v>
          </cell>
        </row>
        <row r="10">
          <cell r="B10">
            <v>35413526</v>
          </cell>
          <cell r="C10">
            <v>25866680</v>
          </cell>
          <cell r="F10">
            <v>5837786.1880139569</v>
          </cell>
          <cell r="H10">
            <v>3709059.8119860431</v>
          </cell>
        </row>
        <row r="11">
          <cell r="B11">
            <v>50015182</v>
          </cell>
          <cell r="C11">
            <v>38067479</v>
          </cell>
          <cell r="F11">
            <v>5781192.0590937072</v>
          </cell>
          <cell r="H11">
            <v>6166510.9409062928</v>
          </cell>
        </row>
        <row r="12">
          <cell r="B12">
            <v>49267824.799999997</v>
          </cell>
          <cell r="C12">
            <v>38867348</v>
          </cell>
          <cell r="F12">
            <v>6911799.168784257</v>
          </cell>
          <cell r="H12">
            <v>3488677.63121574</v>
          </cell>
        </row>
        <row r="13">
          <cell r="B13">
            <v>32882506</v>
          </cell>
          <cell r="C13">
            <v>28094580.000000004</v>
          </cell>
          <cell r="F13">
            <v>3608866.1394487624</v>
          </cell>
          <cell r="H13">
            <v>1179059.8605512339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108475279.2</v>
          </cell>
          <cell r="C7">
            <v>86283824.999999985</v>
          </cell>
          <cell r="F7">
            <v>11136439.220635984</v>
          </cell>
          <cell r="H7">
            <v>11055014.979364034</v>
          </cell>
        </row>
        <row r="8">
          <cell r="B8">
            <v>48400265</v>
          </cell>
          <cell r="C8">
            <v>22452491</v>
          </cell>
          <cell r="F8">
            <v>4022549.934917951</v>
          </cell>
          <cell r="H8">
            <v>21925224.065082051</v>
          </cell>
        </row>
        <row r="9">
          <cell r="B9">
            <v>38502984</v>
          </cell>
          <cell r="C9">
            <v>29564559.000000004</v>
          </cell>
          <cell r="F9">
            <v>4635102.5540130828</v>
          </cell>
          <cell r="H9">
            <v>4303322.4459869135</v>
          </cell>
        </row>
        <row r="10">
          <cell r="B10">
            <v>32052457</v>
          </cell>
          <cell r="C10">
            <v>25242919</v>
          </cell>
          <cell r="F10">
            <v>4456946.7318509538</v>
          </cell>
          <cell r="H10">
            <v>2352591.2681490462</v>
          </cell>
        </row>
        <row r="11">
          <cell r="B11">
            <v>46079437.000000007</v>
          </cell>
          <cell r="C11">
            <v>37893038.999999993</v>
          </cell>
          <cell r="F11">
            <v>5521274.7309343051</v>
          </cell>
          <cell r="H11">
            <v>2665123.2690657098</v>
          </cell>
        </row>
        <row r="12">
          <cell r="B12">
            <v>46802005.799999982</v>
          </cell>
          <cell r="C12">
            <v>39457576.999999993</v>
          </cell>
          <cell r="F12">
            <v>5700647.8296539243</v>
          </cell>
          <cell r="H12">
            <v>1643780.9703460652</v>
          </cell>
        </row>
        <row r="13">
          <cell r="B13">
            <v>31154385</v>
          </cell>
          <cell r="C13">
            <v>27236436</v>
          </cell>
          <cell r="F13">
            <v>3319916.0341147673</v>
          </cell>
          <cell r="H13">
            <v>598032.96588523267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97853812.200000003</v>
          </cell>
          <cell r="C7">
            <v>81379729</v>
          </cell>
          <cell r="F7">
            <v>9476867.3334821239</v>
          </cell>
          <cell r="H7">
            <v>6997215.8665178791</v>
          </cell>
        </row>
        <row r="8">
          <cell r="B8">
            <v>39427709</v>
          </cell>
          <cell r="C8">
            <v>21689024</v>
          </cell>
          <cell r="F8">
            <v>3518565.777506764</v>
          </cell>
          <cell r="H8">
            <v>14220119.222493235</v>
          </cell>
        </row>
        <row r="9">
          <cell r="B9">
            <v>34834227</v>
          </cell>
          <cell r="C9">
            <v>27712344</v>
          </cell>
          <cell r="F9">
            <v>3797819.5076949336</v>
          </cell>
          <cell r="H9">
            <v>3324063.4923050664</v>
          </cell>
        </row>
        <row r="10">
          <cell r="B10">
            <v>29601790</v>
          </cell>
          <cell r="C10">
            <v>23911717</v>
          </cell>
          <cell r="F10">
            <v>3966594.6081110495</v>
          </cell>
          <cell r="H10">
            <v>1723478.3918889505</v>
          </cell>
        </row>
        <row r="11">
          <cell r="B11">
            <v>42046196</v>
          </cell>
          <cell r="C11">
            <v>35297704</v>
          </cell>
          <cell r="F11">
            <v>4424993.0443139486</v>
          </cell>
          <cell r="H11">
            <v>2323498.9556860514</v>
          </cell>
        </row>
        <row r="12">
          <cell r="B12">
            <v>44592266.800000004</v>
          </cell>
          <cell r="C12">
            <v>36899604</v>
          </cell>
          <cell r="F12">
            <v>5347160.1808856772</v>
          </cell>
          <cell r="H12">
            <v>2345502.6191143272</v>
          </cell>
        </row>
        <row r="13">
          <cell r="B13">
            <v>29878755</v>
          </cell>
          <cell r="C13">
            <v>26412959</v>
          </cell>
          <cell r="F13">
            <v>2925436.4933684063</v>
          </cell>
          <cell r="H13">
            <v>540359.50663159369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100258803.2</v>
          </cell>
          <cell r="C7">
            <v>83632390</v>
          </cell>
          <cell r="F7">
            <v>9653355.9952605013</v>
          </cell>
          <cell r="H7">
            <v>6973057.2047395017</v>
          </cell>
        </row>
        <row r="8">
          <cell r="B8">
            <v>39972015.999999993</v>
          </cell>
          <cell r="C8">
            <v>22705075.000000004</v>
          </cell>
          <cell r="F8">
            <v>3693993.6469078311</v>
          </cell>
          <cell r="H8">
            <v>13572947.353092158</v>
          </cell>
        </row>
        <row r="9">
          <cell r="B9">
            <v>38332056.000000007</v>
          </cell>
          <cell r="C9">
            <v>31530449</v>
          </cell>
          <cell r="F9">
            <v>4262482.1718647685</v>
          </cell>
          <cell r="H9">
            <v>2539124.828135239</v>
          </cell>
        </row>
        <row r="10">
          <cell r="B10">
            <v>32334872</v>
          </cell>
          <cell r="C10">
            <v>26675208</v>
          </cell>
          <cell r="F10">
            <v>4339270.3241574904</v>
          </cell>
          <cell r="H10">
            <v>1320393.6758425096</v>
          </cell>
        </row>
        <row r="11">
          <cell r="B11">
            <v>46808320</v>
          </cell>
          <cell r="C11">
            <v>40368019</v>
          </cell>
          <cell r="F11">
            <v>5195373.8190204762</v>
          </cell>
          <cell r="H11">
            <v>1244927.1809795238</v>
          </cell>
        </row>
        <row r="12">
          <cell r="B12">
            <v>47649942.800000004</v>
          </cell>
          <cell r="C12">
            <v>39557773</v>
          </cell>
          <cell r="F12">
            <v>5819701.0951063223</v>
          </cell>
          <cell r="H12">
            <v>2272468.7048936822</v>
          </cell>
        </row>
        <row r="13">
          <cell r="B13">
            <v>32805909</v>
          </cell>
          <cell r="C13">
            <v>29489289</v>
          </cell>
          <cell r="F13">
            <v>3236547.3758991123</v>
          </cell>
          <cell r="H13">
            <v>80072.624100887682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AS89"/>
  <sheetViews>
    <sheetView tabSelected="1" zoomScaleNormal="100" workbookViewId="0">
      <selection activeCell="C3" sqref="C3:C4"/>
    </sheetView>
  </sheetViews>
  <sheetFormatPr defaultColWidth="9.140625" defaultRowHeight="12" customHeight="1" x14ac:dyDescent="0.2"/>
  <cols>
    <col min="1" max="1" width="3.28515625" style="1" customWidth="1"/>
    <col min="2" max="2" width="12.85546875" style="1" bestFit="1" customWidth="1"/>
    <col min="3" max="3" width="12.28515625" style="1" bestFit="1" customWidth="1"/>
    <col min="4" max="4" width="14.7109375" style="1" bestFit="1" customWidth="1"/>
    <col min="5" max="5" width="15" style="1" bestFit="1" customWidth="1"/>
    <col min="6" max="6" width="13.7109375" style="1" bestFit="1" customWidth="1"/>
    <col min="7" max="7" width="15" style="1" customWidth="1"/>
    <col min="8" max="8" width="14.42578125" style="1" bestFit="1" customWidth="1"/>
    <col min="9" max="9" width="13.85546875" style="1" customWidth="1"/>
    <col min="10" max="10" width="14.42578125" style="1" bestFit="1" customWidth="1"/>
    <col min="11" max="11" width="12.140625" style="1" customWidth="1"/>
    <col min="12" max="12" width="12.7109375" style="1" bestFit="1" customWidth="1"/>
    <col min="13" max="13" width="10.85546875" style="1" bestFit="1" customWidth="1"/>
    <col min="14" max="14" width="10.85546875" style="1" customWidth="1"/>
    <col min="15" max="15" width="10.5703125" style="1" customWidth="1"/>
    <col min="16" max="16" width="11.7109375" style="1" bestFit="1" customWidth="1"/>
    <col min="17" max="17" width="12.5703125" style="1" bestFit="1" customWidth="1"/>
    <col min="18" max="18" width="11.28515625" style="1" bestFit="1" customWidth="1"/>
    <col min="19" max="19" width="12.28515625" style="1" bestFit="1" customWidth="1"/>
    <col min="20" max="20" width="11.42578125" style="1" customWidth="1"/>
    <col min="21" max="21" width="11.7109375" style="1" customWidth="1"/>
    <col min="22" max="22" width="11.28515625" style="1" bestFit="1" customWidth="1"/>
    <col min="23" max="23" width="2.140625" style="1" customWidth="1"/>
    <col min="24" max="24" width="9.140625" style="1"/>
    <col min="25" max="25" width="9.5703125" style="1" customWidth="1"/>
    <col min="26" max="26" width="10.28515625" style="1" customWidth="1"/>
    <col min="27" max="27" width="11.28515625" style="1" customWidth="1"/>
    <col min="28" max="33" width="10.140625" style="1" customWidth="1"/>
    <col min="34" max="34" width="2.28515625" style="1" customWidth="1"/>
    <col min="35" max="36" width="9.140625" style="1"/>
    <col min="37" max="38" width="9.5703125" style="1" bestFit="1" customWidth="1"/>
    <col min="39" max="40" width="9.140625" style="1"/>
    <col min="41" max="41" width="10.42578125" style="1" customWidth="1"/>
    <col min="42" max="42" width="9.140625" style="1"/>
    <col min="43" max="43" width="9.5703125" style="1" bestFit="1" customWidth="1"/>
    <col min="44" max="16384" width="9.140625" style="1"/>
  </cols>
  <sheetData>
    <row r="2" spans="2:11" ht="12" customHeight="1" x14ac:dyDescent="0.2">
      <c r="B2" s="15" t="s">
        <v>4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2" customHeight="1" x14ac:dyDescent="0.2">
      <c r="B3" s="16" t="s">
        <v>5</v>
      </c>
      <c r="C3" s="16" t="s">
        <v>28</v>
      </c>
      <c r="D3" s="2" t="s">
        <v>22</v>
      </c>
      <c r="E3" s="2" t="s">
        <v>23</v>
      </c>
      <c r="F3" s="17" t="s">
        <v>24</v>
      </c>
      <c r="G3" s="18"/>
      <c r="H3" s="17" t="s">
        <v>25</v>
      </c>
      <c r="I3" s="18"/>
      <c r="J3" s="17" t="s">
        <v>26</v>
      </c>
      <c r="K3" s="18"/>
    </row>
    <row r="4" spans="2:11" ht="12" customHeight="1" x14ac:dyDescent="0.2">
      <c r="B4" s="16"/>
      <c r="C4" s="16"/>
      <c r="D4" s="2" t="s">
        <v>0</v>
      </c>
      <c r="E4" s="2" t="s">
        <v>0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</row>
    <row r="5" spans="2:11" ht="12" customHeight="1" x14ac:dyDescent="0.2">
      <c r="B5" s="11" t="s">
        <v>6</v>
      </c>
      <c r="C5" s="9" t="s">
        <v>11</v>
      </c>
      <c r="D5" s="3">
        <f>'[3]humbjet sipas distrik.'!$B$7</f>
        <v>203554501.59999999</v>
      </c>
      <c r="E5" s="3">
        <f>'[3]humbjet sipas distrik.'!$C$7</f>
        <v>133405389</v>
      </c>
      <c r="F5" s="3">
        <f>'[3]humbjet sipas distrik.'!$F$7</f>
        <v>28108618.486488797</v>
      </c>
      <c r="G5" s="3">
        <f t="shared" ref="G5:G28" si="0">100*F5/D5</f>
        <v>13.80889062415547</v>
      </c>
      <c r="H5" s="3">
        <f>'[3]humbjet sipas distrik.'!$H$7</f>
        <v>42040494.113511197</v>
      </c>
      <c r="I5" s="3">
        <f t="shared" ref="I5:I28" si="1">100*H5/D5</f>
        <v>20.653188105917671</v>
      </c>
      <c r="J5" s="3">
        <f t="shared" ref="J5:K20" si="2">F5+H5</f>
        <v>70149112.599999994</v>
      </c>
      <c r="K5" s="3">
        <f t="shared" si="2"/>
        <v>34.462078730073145</v>
      </c>
    </row>
    <row r="6" spans="2:11" ht="12" customHeight="1" x14ac:dyDescent="0.2">
      <c r="B6" s="11"/>
      <c r="C6" s="9" t="s">
        <v>12</v>
      </c>
      <c r="D6" s="4">
        <f>'[4]humbjet sipas distrik.'!$B$7</f>
        <v>150195444</v>
      </c>
      <c r="E6" s="4">
        <f>'[4]humbjet sipas distrik.'!$C$7</f>
        <v>108437284</v>
      </c>
      <c r="F6" s="4">
        <f>'[4]humbjet sipas distrik.'!$F$7</f>
        <v>19162233.033006679</v>
      </c>
      <c r="G6" s="3">
        <f t="shared" si="0"/>
        <v>12.758198599557174</v>
      </c>
      <c r="H6" s="3">
        <f>'[4]humbjet sipas distrik.'!$H$7</f>
        <v>22595926.966993321</v>
      </c>
      <c r="I6" s="3">
        <f t="shared" si="1"/>
        <v>15.044349126191419</v>
      </c>
      <c r="J6" s="3">
        <f t="shared" si="2"/>
        <v>41758160</v>
      </c>
      <c r="K6" s="3">
        <f t="shared" si="2"/>
        <v>27.802547725748592</v>
      </c>
    </row>
    <row r="7" spans="2:11" ht="12" customHeight="1" x14ac:dyDescent="0.2">
      <c r="B7" s="11"/>
      <c r="C7" s="9" t="s">
        <v>13</v>
      </c>
      <c r="D7" s="4">
        <f>'[5]humbjet sipas distrik.'!$B$7</f>
        <v>138451021.80000001</v>
      </c>
      <c r="E7" s="4">
        <f>'[5]humbjet sipas distrik.'!$C$7</f>
        <v>99142702</v>
      </c>
      <c r="F7" s="4">
        <f>'[5]humbjet sipas distrik.'!$F$7</f>
        <v>16748324.31736655</v>
      </c>
      <c r="G7" s="3">
        <f t="shared" si="0"/>
        <v>12.096930813237631</v>
      </c>
      <c r="H7" s="3">
        <f>'[5]humbjet sipas distrik.'!$H$7</f>
        <v>22559995.482633464</v>
      </c>
      <c r="I7" s="3">
        <f t="shared" si="1"/>
        <v>16.29456770295462</v>
      </c>
      <c r="J7" s="3">
        <f t="shared" si="2"/>
        <v>39308319.800000012</v>
      </c>
      <c r="K7" s="3">
        <f t="shared" si="2"/>
        <v>28.39149851619225</v>
      </c>
    </row>
    <row r="8" spans="2:11" ht="12" customHeight="1" x14ac:dyDescent="0.2">
      <c r="B8" s="11"/>
      <c r="C8" s="9" t="s">
        <v>3</v>
      </c>
      <c r="D8" s="4">
        <f>'[6]humbjet sipas distrik.'!$B$7</f>
        <v>122896859.19999999</v>
      </c>
      <c r="E8" s="4">
        <f>'[6]humbjet sipas distrik.'!$C$7</f>
        <v>90469194</v>
      </c>
      <c r="F8" s="4">
        <f>'[6]humbjet sipas distrik.'!$F$7</f>
        <v>14992037.900828794</v>
      </c>
      <c r="G8" s="3">
        <f t="shared" si="0"/>
        <v>12.198877984693684</v>
      </c>
      <c r="H8" s="3">
        <f>'[6]humbjet sipas distrik.'!$H$7</f>
        <v>17435627.299171194</v>
      </c>
      <c r="I8" s="3">
        <f t="shared" si="1"/>
        <v>14.187203328603207</v>
      </c>
      <c r="J8" s="3">
        <f t="shared" si="2"/>
        <v>32427665.199999988</v>
      </c>
      <c r="K8" s="3">
        <f t="shared" si="2"/>
        <v>26.386081313296891</v>
      </c>
    </row>
    <row r="9" spans="2:11" ht="12" customHeight="1" x14ac:dyDescent="0.2">
      <c r="B9" s="11"/>
      <c r="C9" s="9" t="s">
        <v>14</v>
      </c>
      <c r="D9" s="4">
        <f>'[7]humbjet sipas distrik.'!$B$7</f>
        <v>108475279.2</v>
      </c>
      <c r="E9" s="4">
        <f>'[7]humbjet sipas distrik.'!$C$7</f>
        <v>86283824.999999985</v>
      </c>
      <c r="F9" s="4">
        <f>'[7]humbjet sipas distrik.'!$F$7</f>
        <v>11136439.220635984</v>
      </c>
      <c r="G9" s="3">
        <f t="shared" si="0"/>
        <v>10.266338379367808</v>
      </c>
      <c r="H9" s="3">
        <f>'[7]humbjet sipas distrik.'!$H$7</f>
        <v>11055014.979364034</v>
      </c>
      <c r="I9" s="3">
        <f t="shared" si="1"/>
        <v>10.191275893359519</v>
      </c>
      <c r="J9" s="3">
        <f t="shared" si="2"/>
        <v>22191454.200000018</v>
      </c>
      <c r="K9" s="3">
        <f t="shared" si="2"/>
        <v>20.457614272727326</v>
      </c>
    </row>
    <row r="10" spans="2:11" ht="12" customHeight="1" x14ac:dyDescent="0.2">
      <c r="B10" s="11"/>
      <c r="C10" s="9" t="s">
        <v>15</v>
      </c>
      <c r="D10" s="4">
        <f>'[8]humbjet sipas distrik.'!$B$7</f>
        <v>97853812.200000003</v>
      </c>
      <c r="E10" s="4">
        <f>'[8]humbjet sipas distrik.'!$C$7</f>
        <v>81379729</v>
      </c>
      <c r="F10" s="4">
        <f>'[8]humbjet sipas distrik.'!$F$7</f>
        <v>9476867.3334821239</v>
      </c>
      <c r="G10" s="3">
        <f t="shared" si="0"/>
        <v>9.6847196040892953</v>
      </c>
      <c r="H10" s="3">
        <f>'[8]humbjet sipas distrik.'!$H$7</f>
        <v>6997215.8665178791</v>
      </c>
      <c r="I10" s="3">
        <f t="shared" si="1"/>
        <v>7.1506829516427146</v>
      </c>
      <c r="J10" s="3">
        <f t="shared" si="2"/>
        <v>16474083.200000003</v>
      </c>
      <c r="K10" s="3">
        <f t="shared" si="2"/>
        <v>16.83540255573201</v>
      </c>
    </row>
    <row r="11" spans="2:11" ht="12" customHeight="1" x14ac:dyDescent="0.2">
      <c r="B11" s="11"/>
      <c r="C11" s="9" t="s">
        <v>16</v>
      </c>
      <c r="D11" s="4">
        <f>'[9]humbjet sipas distrik.'!$B$7</f>
        <v>100258803.2</v>
      </c>
      <c r="E11" s="4">
        <f>'[9]humbjet sipas distrik.'!$C$7</f>
        <v>83632390</v>
      </c>
      <c r="F11" s="4">
        <f>'[9]humbjet sipas distrik.'!$F$7</f>
        <v>9653355.9952605013</v>
      </c>
      <c r="G11" s="3">
        <f t="shared" si="0"/>
        <v>9.6284372914402603</v>
      </c>
      <c r="H11" s="3">
        <f>'[9]humbjet sipas distrik.'!$H$7</f>
        <v>6973057.2047395017</v>
      </c>
      <c r="I11" s="3">
        <f t="shared" si="1"/>
        <v>6.955057293901052</v>
      </c>
      <c r="J11" s="3">
        <f t="shared" si="2"/>
        <v>16626413.200000003</v>
      </c>
      <c r="K11" s="3">
        <f t="shared" si="2"/>
        <v>16.583494585341313</v>
      </c>
    </row>
    <row r="12" spans="2:11" ht="12" customHeight="1" x14ac:dyDescent="0.2">
      <c r="B12" s="11"/>
      <c r="C12" s="9" t="s">
        <v>17</v>
      </c>
      <c r="D12" s="4">
        <f>'[10]humbjet sipas distrik.'!$B$7</f>
        <v>102632840.84999999</v>
      </c>
      <c r="E12" s="4">
        <f>'[10]humbjet sipas distrik.'!$C$7</f>
        <v>86785000</v>
      </c>
      <c r="F12" s="4">
        <f>'[10]humbjet sipas distrik.'!$F$7</f>
        <v>10194885.192975909</v>
      </c>
      <c r="G12" s="3">
        <f t="shared" si="0"/>
        <v>9.9333557451419896</v>
      </c>
      <c r="H12" s="3">
        <f>'[10]humbjet sipas distrik.'!$H$7</f>
        <v>5652955.6570240855</v>
      </c>
      <c r="I12" s="3">
        <f t="shared" si="1"/>
        <v>5.5079403534059788</v>
      </c>
      <c r="J12" s="3">
        <f t="shared" si="2"/>
        <v>15847840.849999994</v>
      </c>
      <c r="K12" s="3">
        <f t="shared" si="2"/>
        <v>15.441296098547969</v>
      </c>
    </row>
    <row r="13" spans="2:11" ht="12" customHeight="1" x14ac:dyDescent="0.2">
      <c r="B13" s="11"/>
      <c r="C13" s="9" t="s">
        <v>18</v>
      </c>
      <c r="D13" s="4">
        <f>'[11]humbjet sipas distrik.'!$B$7</f>
        <v>99046250.520000011</v>
      </c>
      <c r="E13" s="4">
        <f>'[11]humbjet sipas distrik.'!$C$7</f>
        <v>81451932</v>
      </c>
      <c r="F13" s="4">
        <f>'[11]humbjet sipas distrik.'!$F$7</f>
        <v>10057524.278199214</v>
      </c>
      <c r="G13" s="3">
        <f t="shared" si="0"/>
        <v>10.154371543997357</v>
      </c>
      <c r="H13" s="3">
        <f>'[11]humbjet sipas distrik.'!$H$7</f>
        <v>7536794.2418007962</v>
      </c>
      <c r="I13" s="3">
        <f t="shared" si="1"/>
        <v>7.6093685548237096</v>
      </c>
      <c r="J13" s="3">
        <f t="shared" si="2"/>
        <v>17594318.520000011</v>
      </c>
      <c r="K13" s="3">
        <f t="shared" si="2"/>
        <v>17.763740098821067</v>
      </c>
    </row>
    <row r="14" spans="2:11" ht="12" customHeight="1" x14ac:dyDescent="0.2">
      <c r="B14" s="11"/>
      <c r="C14" s="9" t="s">
        <v>19</v>
      </c>
      <c r="D14" s="4">
        <f>'[12]humbjet sipas distrik.'!$B$7</f>
        <v>126006792.77</v>
      </c>
      <c r="E14" s="4">
        <f>'[12]humbjet sipas distrik.'!$C$7</f>
        <v>92451714.999999985</v>
      </c>
      <c r="F14" s="4">
        <f>'[12]humbjet sipas distrik.'!$F$7</f>
        <v>13509917.972118728</v>
      </c>
      <c r="G14" s="3">
        <f t="shared" si="0"/>
        <v>10.721579111039166</v>
      </c>
      <c r="H14" s="3">
        <f>'[12]humbjet sipas distrik.'!$H$7</f>
        <v>20045159.797881283</v>
      </c>
      <c r="I14" s="3">
        <f t="shared" si="1"/>
        <v>15.907999368311582</v>
      </c>
      <c r="J14" s="3">
        <f t="shared" si="2"/>
        <v>33555077.770000011</v>
      </c>
      <c r="K14" s="3">
        <f t="shared" si="2"/>
        <v>26.629578479350748</v>
      </c>
    </row>
    <row r="15" spans="2:11" ht="12" customHeight="1" x14ac:dyDescent="0.2">
      <c r="B15" s="11"/>
      <c r="C15" s="9" t="s">
        <v>20</v>
      </c>
      <c r="D15" s="4">
        <f>'[13]humbjet sipas distrik.'!$B$7</f>
        <v>151246479.30000001</v>
      </c>
      <c r="E15" s="4">
        <f>'[13]humbjet sipas distrik.'!$C$7</f>
        <v>109454959.00000001</v>
      </c>
      <c r="F15" s="4">
        <f>'[13]humbjet sipas distrik.'!$F$7</f>
        <v>18675352.196192592</v>
      </c>
      <c r="G15" s="3">
        <f t="shared" si="0"/>
        <v>12.347627715121691</v>
      </c>
      <c r="H15" s="3">
        <f>'[13]humbjet sipas distrik.'!$H$7</f>
        <v>23116168.103807405</v>
      </c>
      <c r="I15" s="3">
        <f t="shared" si="1"/>
        <v>15.283772693945547</v>
      </c>
      <c r="J15" s="3">
        <f t="shared" si="2"/>
        <v>41791520.299999997</v>
      </c>
      <c r="K15" s="3">
        <f t="shared" si="2"/>
        <v>27.63140040906724</v>
      </c>
    </row>
    <row r="16" spans="2:11" ht="12" customHeight="1" x14ac:dyDescent="0.2">
      <c r="B16" s="11"/>
      <c r="C16" s="9" t="s">
        <v>21</v>
      </c>
      <c r="D16" s="4">
        <f>'[14]humbjet sipas distrik.'!$B$7</f>
        <v>179534960.44</v>
      </c>
      <c r="E16" s="4">
        <f>'[14]humbjet sipas distrik.'!$C$7</f>
        <v>127418016</v>
      </c>
      <c r="F16" s="4">
        <f>'[14]humbjet sipas distrik.'!$F$7</f>
        <v>26422939.765186712</v>
      </c>
      <c r="G16" s="3">
        <f t="shared" si="0"/>
        <v>14.717434253713037</v>
      </c>
      <c r="H16" s="3">
        <f>'[14]humbjet sipas distrik.'!$H$7</f>
        <v>25694004.674813285</v>
      </c>
      <c r="I16" s="3">
        <f t="shared" si="1"/>
        <v>14.311421358738727</v>
      </c>
      <c r="J16" s="3">
        <f t="shared" si="2"/>
        <v>52116944.439999998</v>
      </c>
      <c r="K16" s="3">
        <f t="shared" si="2"/>
        <v>29.028855612451764</v>
      </c>
    </row>
    <row r="17" spans="2:45" ht="12" customHeight="1" x14ac:dyDescent="0.25">
      <c r="B17" s="12" t="s">
        <v>7</v>
      </c>
      <c r="C17" s="9" t="s">
        <v>11</v>
      </c>
      <c r="D17" s="3">
        <f>'[3]humbjet sipas distrik.'!$B$8</f>
        <v>97440817.000000015</v>
      </c>
      <c r="E17" s="3">
        <f>'[3]humbjet sipas distrik.'!$C$8</f>
        <v>29459742</v>
      </c>
      <c r="F17" s="3">
        <f>'[3]humbjet sipas distrik.'!$F$8</f>
        <v>9263964.1851395294</v>
      </c>
      <c r="G17" s="3">
        <f t="shared" si="0"/>
        <v>9.5072726916272963</v>
      </c>
      <c r="H17" s="3">
        <f>'[3]humbjet sipas distrik.'!$H$8</f>
        <v>58717110.814860485</v>
      </c>
      <c r="I17" s="3">
        <f t="shared" si="1"/>
        <v>60.259255435902674</v>
      </c>
      <c r="J17" s="3">
        <f t="shared" si="2"/>
        <v>67981075.000000015</v>
      </c>
      <c r="K17" s="3">
        <f t="shared" si="2"/>
        <v>69.766528127529966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2:45" ht="12" customHeight="1" x14ac:dyDescent="0.25">
      <c r="B18" s="12"/>
      <c r="C18" s="9" t="s">
        <v>12</v>
      </c>
      <c r="D18" s="4">
        <f>'[4]humbjet sipas distrik.'!$B$8</f>
        <v>74115299</v>
      </c>
      <c r="E18" s="4">
        <f>'[4]humbjet sipas distrik.'!$C$8</f>
        <v>24384225.999999996</v>
      </c>
      <c r="F18" s="4">
        <f>'[4]humbjet sipas distrik.'!$F$8</f>
        <v>6837770.8465742702</v>
      </c>
      <c r="G18" s="3">
        <f t="shared" si="0"/>
        <v>9.2258561172022944</v>
      </c>
      <c r="H18" s="3">
        <f>'[4]humbjet sipas distrik.'!$H$8</f>
        <v>42893302.153425731</v>
      </c>
      <c r="I18" s="3">
        <f t="shared" si="1"/>
        <v>57.873749053384685</v>
      </c>
      <c r="J18" s="3">
        <f t="shared" si="2"/>
        <v>49731073</v>
      </c>
      <c r="K18" s="3">
        <f t="shared" si="2"/>
        <v>67.099605170586983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2:45" ht="12" customHeight="1" x14ac:dyDescent="0.25">
      <c r="B19" s="12"/>
      <c r="C19" s="9" t="s">
        <v>13</v>
      </c>
      <c r="D19" s="4">
        <f>'[5]humbjet sipas distrik.'!$B$8</f>
        <v>67951664</v>
      </c>
      <c r="E19" s="4">
        <f>'[5]humbjet sipas distrik.'!$C$8</f>
        <v>24978916</v>
      </c>
      <c r="F19" s="4">
        <f>'[5]humbjet sipas distrik.'!$F$8</f>
        <v>6577741.9067653501</v>
      </c>
      <c r="G19" s="3">
        <f t="shared" si="0"/>
        <v>9.6800306564462506</v>
      </c>
      <c r="H19" s="3">
        <f>'[5]humbjet sipas distrik.'!$H$8</f>
        <v>36395006.093234651</v>
      </c>
      <c r="I19" s="3">
        <f t="shared" si="1"/>
        <v>53.560139591628911</v>
      </c>
      <c r="J19" s="3">
        <f t="shared" si="2"/>
        <v>42972748</v>
      </c>
      <c r="K19" s="3">
        <f t="shared" si="2"/>
        <v>63.24017024807516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2:45" ht="12" customHeight="1" x14ac:dyDescent="0.25">
      <c r="B20" s="12"/>
      <c r="C20" s="9" t="s">
        <v>3</v>
      </c>
      <c r="D20" s="4">
        <f>'[6]humbjet sipas distrik.'!$B$8</f>
        <v>59818452</v>
      </c>
      <c r="E20" s="4">
        <f>'[6]humbjet sipas distrik.'!$C$8</f>
        <v>22758485</v>
      </c>
      <c r="F20" s="4">
        <f>'[6]humbjet sipas distrik.'!$F$8</f>
        <v>5320893.661031046</v>
      </c>
      <c r="G20" s="3">
        <f t="shared" si="0"/>
        <v>8.8950708069661282</v>
      </c>
      <c r="H20" s="3">
        <f>'[6]humbjet sipas distrik.'!$H$8</f>
        <v>31739073.338968955</v>
      </c>
      <c r="I20" s="3">
        <f t="shared" si="1"/>
        <v>53.059001491661725</v>
      </c>
      <c r="J20" s="3">
        <f t="shared" si="2"/>
        <v>37059967</v>
      </c>
      <c r="K20" s="3">
        <f t="shared" si="2"/>
        <v>61.95407229862785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2:45" ht="12" customHeight="1" x14ac:dyDescent="0.25">
      <c r="B21" s="12"/>
      <c r="C21" s="9" t="s">
        <v>14</v>
      </c>
      <c r="D21" s="4">
        <f>'[7]humbjet sipas distrik.'!$B$8</f>
        <v>48400265</v>
      </c>
      <c r="E21" s="4">
        <f>'[7]humbjet sipas distrik.'!$C$8</f>
        <v>22452491</v>
      </c>
      <c r="F21" s="4">
        <f>'[7]humbjet sipas distrik.'!$F$8</f>
        <v>4022549.934917951</v>
      </c>
      <c r="G21" s="3">
        <f t="shared" si="0"/>
        <v>8.3110080800548332</v>
      </c>
      <c r="H21" s="3">
        <f>'[7]humbjet sipas distrik.'!$H$8</f>
        <v>21925224.065082051</v>
      </c>
      <c r="I21" s="3">
        <f t="shared" si="1"/>
        <v>45.299801695470158</v>
      </c>
      <c r="J21" s="3">
        <f t="shared" ref="J21:K36" si="3">F21+H21</f>
        <v>25947774</v>
      </c>
      <c r="K21" s="3">
        <f t="shared" si="3"/>
        <v>53.610809775524991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2:45" ht="12" customHeight="1" x14ac:dyDescent="0.25">
      <c r="B22" s="12"/>
      <c r="C22" s="9" t="s">
        <v>15</v>
      </c>
      <c r="D22" s="4">
        <f>'[8]humbjet sipas distrik.'!$B$8</f>
        <v>39427709</v>
      </c>
      <c r="E22" s="4">
        <f>'[8]humbjet sipas distrik.'!$C$8</f>
        <v>21689024</v>
      </c>
      <c r="F22" s="4">
        <f>'[8]humbjet sipas distrik.'!$F$8</f>
        <v>3518565.777506764</v>
      </c>
      <c r="G22" s="3">
        <f t="shared" si="0"/>
        <v>8.924093909455312</v>
      </c>
      <c r="H22" s="3">
        <f>'[8]humbjet sipas distrik.'!$H$8</f>
        <v>14220119.222493235</v>
      </c>
      <c r="I22" s="3">
        <f t="shared" si="1"/>
        <v>36.066308652357243</v>
      </c>
      <c r="J22" s="3">
        <f t="shared" si="3"/>
        <v>17738685</v>
      </c>
      <c r="K22" s="3">
        <f t="shared" si="3"/>
        <v>44.990402561812559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2:45" ht="12" customHeight="1" x14ac:dyDescent="0.25">
      <c r="B23" s="12"/>
      <c r="C23" s="9" t="s">
        <v>16</v>
      </c>
      <c r="D23" s="4">
        <f>'[9]humbjet sipas distrik.'!$B$8</f>
        <v>39972015.999999993</v>
      </c>
      <c r="E23" s="4">
        <f>'[9]humbjet sipas distrik.'!$C$8</f>
        <v>22705075.000000004</v>
      </c>
      <c r="F23" s="4">
        <f>'[9]humbjet sipas distrik.'!$F$8</f>
        <v>3693993.6469078311</v>
      </c>
      <c r="G23" s="3">
        <f t="shared" si="0"/>
        <v>9.2414494352945109</v>
      </c>
      <c r="H23" s="3">
        <f>'[9]humbjet sipas distrik.'!$H$8</f>
        <v>13572947.353092158</v>
      </c>
      <c r="I23" s="3">
        <f t="shared" si="1"/>
        <v>33.956124087141767</v>
      </c>
      <c r="J23" s="3">
        <f t="shared" si="3"/>
        <v>17266940.999999989</v>
      </c>
      <c r="K23" s="3">
        <f t="shared" si="3"/>
        <v>43.197573522436279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2:45" ht="12" customHeight="1" x14ac:dyDescent="0.25">
      <c r="B24" s="12"/>
      <c r="C24" s="9" t="s">
        <v>17</v>
      </c>
      <c r="D24" s="4">
        <f>'[10]humbjet sipas distrik.'!$B$8</f>
        <v>40940130.999999993</v>
      </c>
      <c r="E24" s="4">
        <f>'[10]humbjet sipas distrik.'!$C$8</f>
        <v>23260997</v>
      </c>
      <c r="F24" s="4">
        <f>'[10]humbjet sipas distrik.'!$F$8</f>
        <v>3725076.1228276221</v>
      </c>
      <c r="G24" s="3">
        <f t="shared" si="0"/>
        <v>9.0988378196142623</v>
      </c>
      <c r="H24" s="3">
        <f>'[10]humbjet sipas distrik.'!$H$8</f>
        <v>13954057.87717237</v>
      </c>
      <c r="I24" s="3">
        <f t="shared" si="1"/>
        <v>34.084057711423476</v>
      </c>
      <c r="J24" s="3">
        <f t="shared" si="3"/>
        <v>17679133.999999993</v>
      </c>
      <c r="K24" s="3">
        <f t="shared" si="3"/>
        <v>43.182895531037737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2:45" ht="12" customHeight="1" x14ac:dyDescent="0.25">
      <c r="B25" s="12"/>
      <c r="C25" s="9" t="s">
        <v>18</v>
      </c>
      <c r="D25" s="4">
        <f>'[11]humbjet sipas distrik.'!$B$8</f>
        <v>42040861.000000007</v>
      </c>
      <c r="E25" s="4">
        <f>'[11]humbjet sipas distrik.'!$C$8</f>
        <v>21437307</v>
      </c>
      <c r="F25" s="4">
        <f>'[11]humbjet sipas distrik.'!$F$8</f>
        <v>3694119.0975330439</v>
      </c>
      <c r="G25" s="3">
        <f t="shared" si="0"/>
        <v>8.7869729821495408</v>
      </c>
      <c r="H25" s="3">
        <f>'[11]humbjet sipas distrik.'!$H$8</f>
        <v>16909434.902466964</v>
      </c>
      <c r="I25" s="3">
        <f t="shared" si="1"/>
        <v>40.221428629796527</v>
      </c>
      <c r="J25" s="3">
        <f t="shared" si="3"/>
        <v>20603554.000000007</v>
      </c>
      <c r="K25" s="3">
        <f t="shared" si="3"/>
        <v>49.00840161194607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2:45" ht="12" customHeight="1" x14ac:dyDescent="0.25">
      <c r="B26" s="12"/>
      <c r="C26" s="9" t="s">
        <v>19</v>
      </c>
      <c r="D26" s="4">
        <f>'[12]humbjet sipas distrik.'!$B$8</f>
        <v>60588607</v>
      </c>
      <c r="E26" s="4">
        <f>'[12]humbjet sipas distrik.'!$C$8</f>
        <v>23812094</v>
      </c>
      <c r="F26" s="4">
        <f>'[12]humbjet sipas distrik.'!$F$8</f>
        <v>5075398.9185635</v>
      </c>
      <c r="G26" s="3">
        <f t="shared" si="0"/>
        <v>8.3768206101247724</v>
      </c>
      <c r="H26" s="3">
        <f>'[12]humbjet sipas distrik.'!$H$8</f>
        <v>31701114.0814365</v>
      </c>
      <c r="I26" s="3">
        <f t="shared" si="1"/>
        <v>52.321906132346797</v>
      </c>
      <c r="J26" s="3">
        <f t="shared" si="3"/>
        <v>36776513</v>
      </c>
      <c r="K26" s="3">
        <f t="shared" si="3"/>
        <v>60.698726742471571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2:45" ht="12" customHeight="1" x14ac:dyDescent="0.25">
      <c r="B27" s="12"/>
      <c r="C27" s="9" t="s">
        <v>20</v>
      </c>
      <c r="D27" s="4">
        <f>'[13]humbjet sipas distrik.'!$B$8</f>
        <v>73391733</v>
      </c>
      <c r="E27" s="4">
        <f>'[13]humbjet sipas distrik.'!$C$8</f>
        <v>27097392</v>
      </c>
      <c r="F27" s="4">
        <f>'[13]humbjet sipas distrik.'!$F$8</f>
        <v>6596262.8079894558</v>
      </c>
      <c r="G27" s="3">
        <f t="shared" si="0"/>
        <v>8.9877463555594961</v>
      </c>
      <c r="H27" s="3">
        <f>'[13]humbjet sipas distrik.'!$H$8</f>
        <v>39698078.192010544</v>
      </c>
      <c r="I27" s="3">
        <f t="shared" si="1"/>
        <v>54.090667394392426</v>
      </c>
      <c r="J27" s="3">
        <f t="shared" si="3"/>
        <v>46294341</v>
      </c>
      <c r="K27" s="3">
        <f t="shared" si="3"/>
        <v>63.07841374995192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2:45" ht="12" customHeight="1" x14ac:dyDescent="0.25">
      <c r="B28" s="12"/>
      <c r="C28" s="9" t="s">
        <v>21</v>
      </c>
      <c r="D28" s="4">
        <f>'[14]humbjet sipas distrik.'!$B$8</f>
        <v>86609795</v>
      </c>
      <c r="E28" s="4">
        <f>'[14]humbjet sipas distrik.'!$C$8</f>
        <v>29889355</v>
      </c>
      <c r="F28" s="4">
        <f>'[14]humbjet sipas distrik.'!$F$8</f>
        <v>9491688.0391429085</v>
      </c>
      <c r="G28" s="3">
        <f t="shared" si="0"/>
        <v>10.959139251100767</v>
      </c>
      <c r="H28" s="3">
        <f>'[14]humbjet sipas distrik.'!$H$8</f>
        <v>47228751.960857093</v>
      </c>
      <c r="I28" s="3">
        <f t="shared" si="1"/>
        <v>54.530497342543178</v>
      </c>
      <c r="J28" s="3">
        <f t="shared" si="3"/>
        <v>56720440</v>
      </c>
      <c r="K28" s="3">
        <f t="shared" si="3"/>
        <v>65.489636593643951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2:45" ht="12" customHeight="1" x14ac:dyDescent="0.2">
      <c r="B29" s="11" t="s">
        <v>27</v>
      </c>
      <c r="C29" s="9" t="s">
        <v>11</v>
      </c>
      <c r="D29" s="3">
        <f>'[3]humbjet sipas distrik.'!$B$9</f>
        <v>65991155</v>
      </c>
      <c r="E29" s="3">
        <f>'[3]humbjet sipas distrik.'!$C$9</f>
        <v>37611725</v>
      </c>
      <c r="F29" s="3">
        <f>'[3]humbjet sipas distrik.'!$F$9</f>
        <v>9895005.8458484896</v>
      </c>
      <c r="G29" s="3">
        <f>100*F29/D29</f>
        <v>14.994442582264988</v>
      </c>
      <c r="H29" s="3">
        <f>'[3]humbjet sipas distrik.'!$H$9</f>
        <v>18484424.15415151</v>
      </c>
      <c r="I29" s="3">
        <f>100*H29/D29</f>
        <v>28.010457089516787</v>
      </c>
      <c r="J29" s="3">
        <f t="shared" si="3"/>
        <v>28379430</v>
      </c>
      <c r="K29" s="3">
        <f t="shared" si="3"/>
        <v>43.004899671781772</v>
      </c>
    </row>
    <row r="30" spans="2:45" ht="12" customHeight="1" x14ac:dyDescent="0.2">
      <c r="B30" s="11"/>
      <c r="C30" s="9" t="s">
        <v>12</v>
      </c>
      <c r="D30" s="4">
        <f>'[4]humbjet sipas distrik.'!$B$9</f>
        <v>50860306.000000007</v>
      </c>
      <c r="E30" s="4">
        <f>'[4]humbjet sipas distrik.'!$C$9</f>
        <v>31619479</v>
      </c>
      <c r="F30" s="4">
        <f>'[4]humbjet sipas distrik.'!$F$9</f>
        <v>7033517.0772395097</v>
      </c>
      <c r="G30" s="3">
        <f t="shared" ref="G30:G52" si="4">100*F30/D30</f>
        <v>13.829089186446319</v>
      </c>
      <c r="H30" s="3">
        <f>'[4]humbjet sipas distrik.'!$H$9</f>
        <v>12207309.922760498</v>
      </c>
      <c r="I30" s="3">
        <f t="shared" ref="I30:I52" si="5">100*H30/D30</f>
        <v>24.00164466718013</v>
      </c>
      <c r="J30" s="3">
        <f t="shared" si="3"/>
        <v>19240827.000000007</v>
      </c>
      <c r="K30" s="3">
        <f t="shared" si="3"/>
        <v>37.830733853626448</v>
      </c>
    </row>
    <row r="31" spans="2:45" ht="12" customHeight="1" x14ac:dyDescent="0.2">
      <c r="B31" s="11"/>
      <c r="C31" s="9" t="s">
        <v>13</v>
      </c>
      <c r="D31" s="4">
        <f>'[5]humbjet sipas distrik.'!$B$9</f>
        <v>46844458</v>
      </c>
      <c r="E31" s="4">
        <f>'[5]humbjet sipas distrik.'!$C$9</f>
        <v>31995223.000000004</v>
      </c>
      <c r="F31" s="4">
        <f>'[5]humbjet sipas distrik.'!$F$9</f>
        <v>6055762.8115442879</v>
      </c>
      <c r="G31" s="3">
        <f t="shared" si="4"/>
        <v>12.927383665201738</v>
      </c>
      <c r="H31" s="3">
        <f>'[5]humbjet sipas distrik.'!$H$9</f>
        <v>8793472.1884557083</v>
      </c>
      <c r="I31" s="3">
        <f t="shared" si="5"/>
        <v>18.771638234037649</v>
      </c>
      <c r="J31" s="3">
        <f t="shared" si="3"/>
        <v>14849234.999999996</v>
      </c>
      <c r="K31" s="3">
        <f t="shared" si="3"/>
        <v>31.699021899239387</v>
      </c>
    </row>
    <row r="32" spans="2:45" ht="12" customHeight="1" x14ac:dyDescent="0.2">
      <c r="B32" s="11"/>
      <c r="C32" s="9" t="s">
        <v>3</v>
      </c>
      <c r="D32" s="4">
        <f>'[6]humbjet sipas distrik.'!$B$9</f>
        <v>42961735</v>
      </c>
      <c r="E32" s="4">
        <f>'[6]humbjet sipas distrik.'!$C$9</f>
        <v>30309406.999999996</v>
      </c>
      <c r="F32" s="4">
        <f>'[6]humbjet sipas distrik.'!$F$9</f>
        <v>5079148.4373428049</v>
      </c>
      <c r="G32" s="3">
        <f t="shared" si="4"/>
        <v>11.82249375483277</v>
      </c>
      <c r="H32" s="3">
        <f>'[6]humbjet sipas distrik.'!$H$9</f>
        <v>7573179.5626571989</v>
      </c>
      <c r="I32" s="3">
        <f t="shared" si="5"/>
        <v>17.627732126407835</v>
      </c>
      <c r="J32" s="3">
        <f t="shared" si="3"/>
        <v>12652328.000000004</v>
      </c>
      <c r="K32" s="3">
        <f t="shared" si="3"/>
        <v>29.450225881240605</v>
      </c>
    </row>
    <row r="33" spans="2:23" ht="12" customHeight="1" x14ac:dyDescent="0.2">
      <c r="B33" s="11"/>
      <c r="C33" s="9" t="s">
        <v>14</v>
      </c>
      <c r="D33" s="4">
        <f>'[7]humbjet sipas distrik.'!$B$9</f>
        <v>38502984</v>
      </c>
      <c r="E33" s="4">
        <f>'[7]humbjet sipas distrik.'!$C$9</f>
        <v>29564559.000000004</v>
      </c>
      <c r="F33" s="4">
        <f>'[7]humbjet sipas distrik.'!$F$9</f>
        <v>4635102.5540130828</v>
      </c>
      <c r="G33" s="3">
        <f t="shared" si="4"/>
        <v>12.038294367036807</v>
      </c>
      <c r="H33" s="3">
        <f>'[7]humbjet sipas distrik.'!$H$9</f>
        <v>4303322.4459869135</v>
      </c>
      <c r="I33" s="3">
        <f t="shared" si="5"/>
        <v>11.176594640007417</v>
      </c>
      <c r="J33" s="3">
        <f t="shared" si="3"/>
        <v>8938424.9999999963</v>
      </c>
      <c r="K33" s="3">
        <f t="shared" si="3"/>
        <v>23.214889007044224</v>
      </c>
    </row>
    <row r="34" spans="2:23" ht="12" customHeight="1" x14ac:dyDescent="0.2">
      <c r="B34" s="11"/>
      <c r="C34" s="9" t="s">
        <v>15</v>
      </c>
      <c r="D34" s="4">
        <f>'[8]humbjet sipas distrik.'!$B$9</f>
        <v>34834227</v>
      </c>
      <c r="E34" s="4">
        <f>'[8]humbjet sipas distrik.'!$C$9</f>
        <v>27712344</v>
      </c>
      <c r="F34" s="4">
        <f>'[8]humbjet sipas distrik.'!$F$9</f>
        <v>3797819.5076949336</v>
      </c>
      <c r="G34" s="3">
        <f t="shared" si="4"/>
        <v>10.902551412135351</v>
      </c>
      <c r="H34" s="3">
        <f>'[8]humbjet sipas distrik.'!$H$9</f>
        <v>3324063.4923050664</v>
      </c>
      <c r="I34" s="3">
        <f t="shared" si="5"/>
        <v>9.5425211884422367</v>
      </c>
      <c r="J34" s="3">
        <f t="shared" si="3"/>
        <v>7121883</v>
      </c>
      <c r="K34" s="3">
        <f t="shared" si="3"/>
        <v>20.445072600577589</v>
      </c>
    </row>
    <row r="35" spans="2:23" ht="12" customHeight="1" x14ac:dyDescent="0.2">
      <c r="B35" s="11"/>
      <c r="C35" s="9" t="s">
        <v>16</v>
      </c>
      <c r="D35" s="4">
        <f>'[9]humbjet sipas distrik.'!$B$9</f>
        <v>38332056.000000007</v>
      </c>
      <c r="E35" s="4">
        <f>'[9]humbjet sipas distrik.'!$C$9</f>
        <v>31530449</v>
      </c>
      <c r="F35" s="4">
        <f>'[9]humbjet sipas distrik.'!$F$9</f>
        <v>4262482.1718647685</v>
      </c>
      <c r="G35" s="3">
        <f t="shared" si="4"/>
        <v>11.11988924326096</v>
      </c>
      <c r="H35" s="3">
        <f>'[9]humbjet sipas distrik.'!$H$9</f>
        <v>2539124.828135239</v>
      </c>
      <c r="I35" s="3">
        <f t="shared" si="5"/>
        <v>6.6240246235037281</v>
      </c>
      <c r="J35" s="3">
        <f t="shared" si="3"/>
        <v>6801607.0000000075</v>
      </c>
      <c r="K35" s="3">
        <f t="shared" si="3"/>
        <v>17.743913866764689</v>
      </c>
    </row>
    <row r="36" spans="2:23" ht="12" customHeight="1" x14ac:dyDescent="0.2">
      <c r="B36" s="11"/>
      <c r="C36" s="9" t="s">
        <v>17</v>
      </c>
      <c r="D36" s="4">
        <f>'[10]humbjet sipas distrik.'!$B$9</f>
        <v>39733981</v>
      </c>
      <c r="E36" s="4">
        <f>'[10]humbjet sipas distrik.'!$C$9</f>
        <v>32169717</v>
      </c>
      <c r="F36" s="4">
        <f>'[10]humbjet sipas distrik.'!$F$9</f>
        <v>4831018.4805738823</v>
      </c>
      <c r="G36" s="3">
        <f t="shared" si="4"/>
        <v>12.158405372403744</v>
      </c>
      <c r="H36" s="3">
        <f>'[10]humbjet sipas distrik.'!$H$9</f>
        <v>2733245.5194261177</v>
      </c>
      <c r="I36" s="3">
        <f t="shared" si="5"/>
        <v>6.8788614949660278</v>
      </c>
      <c r="J36" s="3">
        <f t="shared" si="3"/>
        <v>7564264</v>
      </c>
      <c r="K36" s="3">
        <f t="shared" si="3"/>
        <v>19.037266867369773</v>
      </c>
    </row>
    <row r="37" spans="2:23" ht="12" customHeight="1" x14ac:dyDescent="0.2">
      <c r="B37" s="11"/>
      <c r="C37" s="9" t="s">
        <v>18</v>
      </c>
      <c r="D37" s="4">
        <f>'[11]humbjet sipas distrik.'!$B$9</f>
        <v>35206000</v>
      </c>
      <c r="E37" s="4">
        <f>'[11]humbjet sipas distrik.'!$C$9</f>
        <v>28780029.999999996</v>
      </c>
      <c r="F37" s="4">
        <f>'[11]humbjet sipas distrik.'!$F$9</f>
        <v>4305422.2858229605</v>
      </c>
      <c r="G37" s="3">
        <f t="shared" si="4"/>
        <v>12.229228784363348</v>
      </c>
      <c r="H37" s="3">
        <f>'[11]humbjet sipas distrik.'!$H$9</f>
        <v>2120547.7141770432</v>
      </c>
      <c r="I37" s="3">
        <f t="shared" si="5"/>
        <v>6.0232565874482846</v>
      </c>
      <c r="J37" s="3">
        <f t="shared" ref="J37:K52" si="6">F37+H37</f>
        <v>6425970.0000000037</v>
      </c>
      <c r="K37" s="3">
        <f t="shared" si="6"/>
        <v>18.252485371811634</v>
      </c>
    </row>
    <row r="38" spans="2:23" ht="12" customHeight="1" x14ac:dyDescent="0.2">
      <c r="B38" s="11"/>
      <c r="C38" s="9" t="s">
        <v>19</v>
      </c>
      <c r="D38" s="4">
        <f>'[12]humbjet sipas distrik.'!$B$9</f>
        <v>42836579.999999993</v>
      </c>
      <c r="E38" s="4">
        <f>'[12]humbjet sipas distrik.'!$C$9</f>
        <v>30454844</v>
      </c>
      <c r="F38" s="4">
        <f>'[12]humbjet sipas distrik.'!$F$9</f>
        <v>5748552.2773974137</v>
      </c>
      <c r="G38" s="3">
        <f t="shared" si="4"/>
        <v>13.419727432482739</v>
      </c>
      <c r="H38" s="3">
        <f>'[12]humbjet sipas distrik.'!$H$9</f>
        <v>6633183.7226025788</v>
      </c>
      <c r="I38" s="3">
        <f t="shared" si="5"/>
        <v>15.484858321095148</v>
      </c>
      <c r="J38" s="3">
        <f t="shared" si="6"/>
        <v>12381735.999999993</v>
      </c>
      <c r="K38" s="3">
        <f t="shared" si="6"/>
        <v>28.904585753577887</v>
      </c>
    </row>
    <row r="39" spans="2:23" ht="12" customHeight="1" x14ac:dyDescent="0.2">
      <c r="B39" s="11"/>
      <c r="C39" s="9" t="s">
        <v>20</v>
      </c>
      <c r="D39" s="4">
        <f>'[13]humbjet sipas distrik.'!$B$9</f>
        <v>49607355</v>
      </c>
      <c r="E39" s="4">
        <f>'[13]humbjet sipas distrik.'!$C$9</f>
        <v>34039470</v>
      </c>
      <c r="F39" s="4">
        <f>'[13]humbjet sipas distrik.'!$F$9</f>
        <v>7015687.1689126492</v>
      </c>
      <c r="G39" s="3">
        <f t="shared" si="4"/>
        <v>14.142433453492227</v>
      </c>
      <c r="H39" s="3">
        <f>'[13]humbjet sipas distrik.'!$H$9</f>
        <v>8552197.8310873508</v>
      </c>
      <c r="I39" s="3">
        <f t="shared" si="5"/>
        <v>17.239777914156782</v>
      </c>
      <c r="J39" s="3">
        <f t="shared" si="6"/>
        <v>15567885</v>
      </c>
      <c r="K39" s="3">
        <f t="shared" si="6"/>
        <v>31.38221136764901</v>
      </c>
    </row>
    <row r="40" spans="2:23" ht="12" customHeight="1" x14ac:dyDescent="0.2">
      <c r="B40" s="11"/>
      <c r="C40" s="9" t="s">
        <v>21</v>
      </c>
      <c r="D40" s="4">
        <f>'[14]humbjet sipas distrik.'!$B$9</f>
        <v>60319626.999999993</v>
      </c>
      <c r="E40" s="4">
        <f>'[14]humbjet sipas distrik.'!$C$9</f>
        <v>39463622.000000007</v>
      </c>
      <c r="F40" s="4">
        <f>'[14]humbjet sipas distrik.'!$F$9</f>
        <v>10665077.511983527</v>
      </c>
      <c r="G40" s="3">
        <f t="shared" si="4"/>
        <v>17.680940752474363</v>
      </c>
      <c r="H40" s="3">
        <f>'[14]humbjet sipas distrik.'!$H$9</f>
        <v>10190927.488016458</v>
      </c>
      <c r="I40" s="3">
        <f t="shared" si="5"/>
        <v>16.894878159668426</v>
      </c>
      <c r="J40" s="3">
        <f t="shared" si="6"/>
        <v>20856004.999999985</v>
      </c>
      <c r="K40" s="3">
        <f t="shared" si="6"/>
        <v>34.575818912142793</v>
      </c>
    </row>
    <row r="41" spans="2:23" ht="12" customHeight="1" x14ac:dyDescent="0.2">
      <c r="B41" s="11" t="s">
        <v>8</v>
      </c>
      <c r="C41" s="9" t="s">
        <v>11</v>
      </c>
      <c r="D41" s="3">
        <f>'[3]humbjet sipas distrik.'!$B$10</f>
        <v>54392617</v>
      </c>
      <c r="E41" s="3">
        <f>'[3]humbjet sipas distrik.'!$C$10</f>
        <v>32123979</v>
      </c>
      <c r="F41" s="3">
        <f>'[3]humbjet sipas distrik.'!$F$10</f>
        <v>10009300.745095776</v>
      </c>
      <c r="G41" s="3">
        <f t="shared" si="4"/>
        <v>18.401947354538532</v>
      </c>
      <c r="H41" s="3">
        <f>'[3]humbjet sipas distrik.'!$H$10</f>
        <v>12259337.254904224</v>
      </c>
      <c r="I41" s="3">
        <f t="shared" si="5"/>
        <v>22.538605294362327</v>
      </c>
      <c r="J41" s="3">
        <f t="shared" si="6"/>
        <v>22268638</v>
      </c>
      <c r="K41" s="3">
        <f t="shared" si="6"/>
        <v>40.940552648900862</v>
      </c>
      <c r="P41" s="5"/>
      <c r="Q41" s="5"/>
      <c r="R41" s="5"/>
      <c r="S41" s="6"/>
      <c r="T41" s="7"/>
      <c r="U41" s="6"/>
      <c r="V41" s="7"/>
      <c r="W41" s="6"/>
    </row>
    <row r="42" spans="2:23" ht="12" customHeight="1" x14ac:dyDescent="0.2">
      <c r="B42" s="11"/>
      <c r="C42" s="9" t="s">
        <v>12</v>
      </c>
      <c r="D42" s="4">
        <f>'[4]humbjet sipas distrik.'!$B$10</f>
        <v>40475495</v>
      </c>
      <c r="E42" s="4">
        <f>'[4]humbjet sipas distrik.'!$C$10</f>
        <v>26197562.000000004</v>
      </c>
      <c r="F42" s="4">
        <f>'[4]humbjet sipas distrik.'!$F$10</f>
        <v>7232715.1862335196</v>
      </c>
      <c r="G42" s="3">
        <f t="shared" si="4"/>
        <v>17.869368086130926</v>
      </c>
      <c r="H42" s="3">
        <f>'[4]humbjet sipas distrik.'!$H$10</f>
        <v>7045217.8137664767</v>
      </c>
      <c r="I42" s="3">
        <f t="shared" si="5"/>
        <v>17.406131324067754</v>
      </c>
      <c r="J42" s="3">
        <f t="shared" si="6"/>
        <v>14277932.999999996</v>
      </c>
      <c r="K42" s="3">
        <f t="shared" si="6"/>
        <v>35.275499410198677</v>
      </c>
      <c r="P42" s="5"/>
      <c r="Q42" s="5"/>
      <c r="R42" s="5"/>
      <c r="S42" s="6"/>
      <c r="T42" s="7"/>
      <c r="U42" s="6"/>
      <c r="V42" s="7"/>
      <c r="W42" s="6"/>
    </row>
    <row r="43" spans="2:23" ht="12" customHeight="1" x14ac:dyDescent="0.2">
      <c r="B43" s="11"/>
      <c r="C43" s="9" t="s">
        <v>13</v>
      </c>
      <c r="D43" s="4">
        <f>'[5]humbjet sipas distrik.'!$B$10</f>
        <v>38849297</v>
      </c>
      <c r="E43" s="4">
        <f>'[5]humbjet sipas distrik.'!$C$10</f>
        <v>27530968</v>
      </c>
      <c r="F43" s="4">
        <f>'[5]humbjet sipas distrik.'!$F$10</f>
        <v>6315838.7895798832</v>
      </c>
      <c r="G43" s="3">
        <f t="shared" si="4"/>
        <v>16.257279480706902</v>
      </c>
      <c r="H43" s="3">
        <f>'[5]humbjet sipas distrik.'!$H$10</f>
        <v>5002490.2104201168</v>
      </c>
      <c r="I43" s="3">
        <f t="shared" si="5"/>
        <v>12.876655684194535</v>
      </c>
      <c r="J43" s="3">
        <f t="shared" si="6"/>
        <v>11318329</v>
      </c>
      <c r="K43" s="3">
        <f t="shared" si="6"/>
        <v>29.133935164901438</v>
      </c>
      <c r="P43" s="5"/>
      <c r="Q43" s="5"/>
      <c r="R43" s="5"/>
      <c r="S43" s="6"/>
      <c r="T43" s="7"/>
      <c r="U43" s="6"/>
      <c r="V43" s="7"/>
      <c r="W43" s="6"/>
    </row>
    <row r="44" spans="2:23" ht="12" customHeight="1" x14ac:dyDescent="0.2">
      <c r="B44" s="11"/>
      <c r="C44" s="9" t="s">
        <v>3</v>
      </c>
      <c r="D44" s="4">
        <f>'[6]humbjet sipas distrik.'!$B$10</f>
        <v>35413526</v>
      </c>
      <c r="E44" s="4">
        <f>'[6]humbjet sipas distrik.'!$C$10</f>
        <v>25866680</v>
      </c>
      <c r="F44" s="4">
        <f>'[6]humbjet sipas distrik.'!$F$10</f>
        <v>5837786.1880139569</v>
      </c>
      <c r="G44" s="3">
        <f t="shared" si="4"/>
        <v>16.484622819015414</v>
      </c>
      <c r="H44" s="3">
        <f>'[6]humbjet sipas distrik.'!$H$10</f>
        <v>3709059.8119860431</v>
      </c>
      <c r="I44" s="3">
        <f t="shared" si="5"/>
        <v>10.473568240524942</v>
      </c>
      <c r="J44" s="3">
        <f t="shared" si="6"/>
        <v>9546846</v>
      </c>
      <c r="K44" s="3">
        <f t="shared" si="6"/>
        <v>26.958191059540354</v>
      </c>
      <c r="P44" s="5"/>
      <c r="Q44" s="5"/>
      <c r="R44" s="5"/>
      <c r="S44" s="6"/>
      <c r="T44" s="7"/>
      <c r="U44" s="6"/>
      <c r="V44" s="7"/>
      <c r="W44" s="6"/>
    </row>
    <row r="45" spans="2:23" ht="12" customHeight="1" x14ac:dyDescent="0.2">
      <c r="B45" s="11"/>
      <c r="C45" s="9" t="s">
        <v>14</v>
      </c>
      <c r="D45" s="4">
        <f>'[7]humbjet sipas distrik.'!$B$10</f>
        <v>32052457</v>
      </c>
      <c r="E45" s="4">
        <f>'[7]humbjet sipas distrik.'!$C$10</f>
        <v>25242919</v>
      </c>
      <c r="F45" s="4">
        <f>'[7]humbjet sipas distrik.'!$F$10</f>
        <v>4456946.7318509538</v>
      </c>
      <c r="G45" s="3">
        <f t="shared" si="4"/>
        <v>13.905164062308714</v>
      </c>
      <c r="H45" s="3">
        <f>'[7]humbjet sipas distrik.'!$H$10</f>
        <v>2352591.2681490462</v>
      </c>
      <c r="I45" s="3">
        <f t="shared" si="5"/>
        <v>7.3398156907255077</v>
      </c>
      <c r="J45" s="3">
        <f t="shared" si="6"/>
        <v>6809538</v>
      </c>
      <c r="K45" s="3">
        <f t="shared" si="6"/>
        <v>21.244979753034222</v>
      </c>
      <c r="P45" s="5"/>
      <c r="Q45" s="5"/>
      <c r="R45" s="5"/>
      <c r="S45" s="6"/>
      <c r="T45" s="7"/>
      <c r="U45" s="6"/>
      <c r="V45" s="7"/>
      <c r="W45" s="6"/>
    </row>
    <row r="46" spans="2:23" ht="12" customHeight="1" x14ac:dyDescent="0.2">
      <c r="B46" s="11"/>
      <c r="C46" s="9" t="s">
        <v>15</v>
      </c>
      <c r="D46" s="4">
        <f>'[8]humbjet sipas distrik.'!$B$10</f>
        <v>29601790</v>
      </c>
      <c r="E46" s="4">
        <f>'[8]humbjet sipas distrik.'!$C$10</f>
        <v>23911717</v>
      </c>
      <c r="F46" s="4">
        <f>'[8]humbjet sipas distrik.'!$F$10</f>
        <v>3966594.6081110495</v>
      </c>
      <c r="G46" s="3">
        <f t="shared" si="4"/>
        <v>13.399847131241216</v>
      </c>
      <c r="H46" s="3">
        <f>'[8]humbjet sipas distrik.'!$H$10</f>
        <v>1723478.3918889505</v>
      </c>
      <c r="I46" s="3">
        <f t="shared" si="5"/>
        <v>5.8222100484090671</v>
      </c>
      <c r="J46" s="3">
        <f t="shared" si="6"/>
        <v>5690073</v>
      </c>
      <c r="K46" s="3">
        <f t="shared" si="6"/>
        <v>19.222057179650285</v>
      </c>
      <c r="P46" s="5"/>
      <c r="Q46" s="5"/>
      <c r="R46" s="5"/>
      <c r="S46" s="6"/>
      <c r="T46" s="7"/>
      <c r="U46" s="6"/>
      <c r="V46" s="7"/>
      <c r="W46" s="6"/>
    </row>
    <row r="47" spans="2:23" ht="12" customHeight="1" x14ac:dyDescent="0.2">
      <c r="B47" s="11"/>
      <c r="C47" s="9" t="s">
        <v>16</v>
      </c>
      <c r="D47" s="4">
        <f>'[9]humbjet sipas distrik.'!$B$10</f>
        <v>32334872</v>
      </c>
      <c r="E47" s="4">
        <f>'[9]humbjet sipas distrik.'!$C$10</f>
        <v>26675208</v>
      </c>
      <c r="F47" s="4">
        <f>'[9]humbjet sipas distrik.'!$F$10</f>
        <v>4339270.3241574904</v>
      </c>
      <c r="G47" s="3">
        <f t="shared" si="4"/>
        <v>13.41978506721007</v>
      </c>
      <c r="H47" s="3">
        <f>'[9]humbjet sipas distrik.'!$H$10</f>
        <v>1320393.6758425096</v>
      </c>
      <c r="I47" s="3">
        <f t="shared" si="5"/>
        <v>4.0834974569947562</v>
      </c>
      <c r="J47" s="3">
        <f t="shared" si="6"/>
        <v>5659664</v>
      </c>
      <c r="K47" s="3">
        <f t="shared" si="6"/>
        <v>17.503282524204828</v>
      </c>
      <c r="P47" s="5"/>
      <c r="Q47" s="5"/>
      <c r="R47" s="5"/>
      <c r="S47" s="6"/>
      <c r="T47" s="7"/>
      <c r="U47" s="6"/>
      <c r="V47" s="7"/>
      <c r="W47" s="6"/>
    </row>
    <row r="48" spans="2:23" ht="12" customHeight="1" x14ac:dyDescent="0.2">
      <c r="B48" s="11"/>
      <c r="C48" s="9" t="s">
        <v>17</v>
      </c>
      <c r="D48" s="4">
        <f>'[10]humbjet sipas distrik.'!$B$10</f>
        <v>33953745</v>
      </c>
      <c r="E48" s="4">
        <f>'[10]humbjet sipas distrik.'!$C$10</f>
        <v>27838451.000000004</v>
      </c>
      <c r="F48" s="4">
        <f>'[10]humbjet sipas distrik.'!$F$10</f>
        <v>4682035.9293961655</v>
      </c>
      <c r="G48" s="3">
        <f t="shared" si="4"/>
        <v>13.789453650535943</v>
      </c>
      <c r="H48" s="3">
        <f>'[10]humbjet sipas distrik.'!$H$10</f>
        <v>1433258.0706038307</v>
      </c>
      <c r="I48" s="3">
        <f t="shared" si="5"/>
        <v>4.2212076181989078</v>
      </c>
      <c r="J48" s="3">
        <f t="shared" si="6"/>
        <v>6115293.9999999963</v>
      </c>
      <c r="K48" s="3">
        <f t="shared" si="6"/>
        <v>18.01066126873485</v>
      </c>
      <c r="P48" s="5"/>
      <c r="Q48" s="5"/>
      <c r="R48" s="5"/>
      <c r="S48" s="6"/>
      <c r="T48" s="7"/>
      <c r="U48" s="6"/>
      <c r="V48" s="7"/>
      <c r="W48" s="6"/>
    </row>
    <row r="49" spans="2:23" ht="12" customHeight="1" x14ac:dyDescent="0.2">
      <c r="B49" s="11"/>
      <c r="C49" s="9" t="s">
        <v>18</v>
      </c>
      <c r="D49" s="4">
        <f>'[11]humbjet sipas distrik.'!$B$10</f>
        <v>29738168</v>
      </c>
      <c r="E49" s="4">
        <f>'[11]humbjet sipas distrik.'!$C$10</f>
        <v>24670326</v>
      </c>
      <c r="F49" s="4">
        <f>'[11]humbjet sipas distrik.'!$F$10</f>
        <v>4010978.0769858202</v>
      </c>
      <c r="G49" s="3">
        <f t="shared" si="4"/>
        <v>13.487643478864669</v>
      </c>
      <c r="H49" s="3">
        <f>'[11]humbjet sipas distrik.'!$H$10</f>
        <v>1056863.9230141798</v>
      </c>
      <c r="I49" s="3">
        <f t="shared" si="5"/>
        <v>3.5538972105281661</v>
      </c>
      <c r="J49" s="3">
        <f t="shared" si="6"/>
        <v>5067842</v>
      </c>
      <c r="K49" s="3">
        <f t="shared" si="6"/>
        <v>17.041540689392836</v>
      </c>
      <c r="P49" s="5"/>
      <c r="Q49" s="5"/>
      <c r="R49" s="5"/>
      <c r="S49" s="6"/>
      <c r="T49" s="7"/>
      <c r="U49" s="6"/>
      <c r="V49" s="7"/>
      <c r="W49" s="6"/>
    </row>
    <row r="50" spans="2:23" ht="12" customHeight="1" x14ac:dyDescent="0.2">
      <c r="B50" s="11"/>
      <c r="C50" s="9" t="s">
        <v>19</v>
      </c>
      <c r="D50" s="4">
        <f>'[12]humbjet sipas distrik.'!$B$10</f>
        <v>35495953</v>
      </c>
      <c r="E50" s="4">
        <f>'[12]humbjet sipas distrik.'!$C$10</f>
        <v>26013835.999999996</v>
      </c>
      <c r="F50" s="4">
        <f>'[12]humbjet sipas distrik.'!$F$10</f>
        <v>5094472.2356225802</v>
      </c>
      <c r="G50" s="3">
        <f t="shared" si="4"/>
        <v>14.352262173726059</v>
      </c>
      <c r="H50" s="3">
        <f>'[12]humbjet sipas distrik.'!$H$10</f>
        <v>4387644.7643774236</v>
      </c>
      <c r="I50" s="3">
        <f t="shared" si="5"/>
        <v>12.360971867349001</v>
      </c>
      <c r="J50" s="3">
        <f t="shared" si="6"/>
        <v>9482117.0000000037</v>
      </c>
      <c r="K50" s="3">
        <f t="shared" si="6"/>
        <v>26.713234041075061</v>
      </c>
      <c r="P50" s="5"/>
      <c r="Q50" s="5"/>
      <c r="R50" s="5"/>
      <c r="S50" s="6"/>
      <c r="T50" s="7"/>
      <c r="U50" s="6"/>
      <c r="V50" s="7"/>
      <c r="W50" s="6"/>
    </row>
    <row r="51" spans="2:23" ht="12" customHeight="1" x14ac:dyDescent="0.2">
      <c r="B51" s="11"/>
      <c r="C51" s="9" t="s">
        <v>20</v>
      </c>
      <c r="D51" s="4">
        <f>'[13]humbjet sipas distrik.'!$B$10</f>
        <v>40168937</v>
      </c>
      <c r="E51" s="4">
        <f>'[13]humbjet sipas distrik.'!$C$10</f>
        <v>29269112.000000004</v>
      </c>
      <c r="F51" s="4">
        <f>'[13]humbjet sipas distrik.'!$F$10</f>
        <v>6290081.7895864258</v>
      </c>
      <c r="G51" s="3">
        <f t="shared" si="4"/>
        <v>15.659069568075516</v>
      </c>
      <c r="H51" s="3">
        <f>'[13]humbjet sipas distrik.'!$H$10</f>
        <v>4609743.2104135705</v>
      </c>
      <c r="I51" s="3">
        <f t="shared" si="5"/>
        <v>11.475890463353736</v>
      </c>
      <c r="J51" s="3">
        <f t="shared" si="6"/>
        <v>10899824.999999996</v>
      </c>
      <c r="K51" s="3">
        <f t="shared" si="6"/>
        <v>27.134960031429252</v>
      </c>
      <c r="P51" s="5"/>
      <c r="Q51" s="5"/>
      <c r="R51" s="5"/>
      <c r="S51" s="6"/>
      <c r="T51" s="7"/>
      <c r="U51" s="6"/>
      <c r="V51" s="7"/>
      <c r="W51" s="6"/>
    </row>
    <row r="52" spans="2:23" ht="12" customHeight="1" x14ac:dyDescent="0.2">
      <c r="B52" s="11"/>
      <c r="C52" s="9" t="s">
        <v>21</v>
      </c>
      <c r="D52" s="4">
        <f>'[14]humbjet sipas distrik.'!$B$10</f>
        <v>48357730</v>
      </c>
      <c r="E52" s="4">
        <f>'[14]humbjet sipas distrik.'!$C$10</f>
        <v>32609802.999999996</v>
      </c>
      <c r="F52" s="4">
        <f>'[14]humbjet sipas distrik.'!$F$10</f>
        <v>9248912.1987329591</v>
      </c>
      <c r="G52" s="3">
        <f t="shared" si="4"/>
        <v>19.126026384474539</v>
      </c>
      <c r="H52" s="3">
        <f>'[14]humbjet sipas distrik.'!$H$10</f>
        <v>6499014.8012670446</v>
      </c>
      <c r="I52" s="3">
        <f t="shared" si="5"/>
        <v>13.439453839679912</v>
      </c>
      <c r="J52" s="3">
        <f t="shared" si="6"/>
        <v>15747927.000000004</v>
      </c>
      <c r="K52" s="3">
        <f t="shared" si="6"/>
        <v>32.565480224154449</v>
      </c>
      <c r="P52" s="5"/>
      <c r="Q52" s="5"/>
      <c r="R52" s="5"/>
      <c r="S52" s="6"/>
      <c r="T52" s="7"/>
      <c r="U52" s="6"/>
      <c r="V52" s="7"/>
      <c r="W52" s="6"/>
    </row>
    <row r="53" spans="2:23" ht="12" customHeight="1" x14ac:dyDescent="0.2">
      <c r="B53" s="13" t="s">
        <v>2</v>
      </c>
      <c r="C53" s="9" t="s">
        <v>11</v>
      </c>
      <c r="D53" s="3">
        <f>'[3]humbjet sipas distrik.'!$B$11</f>
        <v>76792427</v>
      </c>
      <c r="E53" s="3">
        <f>'[3]humbjet sipas distrik.'!$C$11</f>
        <v>48603756.000000007</v>
      </c>
      <c r="F53" s="3">
        <f>'[3]humbjet sipas distrik.'!$F$11</f>
        <v>10145558.911596021</v>
      </c>
      <c r="G53" s="3">
        <f>100*F53/D53</f>
        <v>13.211665925854929</v>
      </c>
      <c r="H53" s="3">
        <f>'[3]humbjet sipas distrik.'!$H$11</f>
        <v>18043112.08840397</v>
      </c>
      <c r="I53" s="3">
        <f>100*H53/D53</f>
        <v>23.495952391769006</v>
      </c>
      <c r="J53" s="3">
        <f t="shared" ref="J53:K68" si="7">F53+H53</f>
        <v>28188670.999999993</v>
      </c>
      <c r="K53" s="3">
        <f t="shared" si="7"/>
        <v>36.707618317623933</v>
      </c>
      <c r="P53" s="5"/>
      <c r="Q53" s="5"/>
      <c r="R53" s="5"/>
      <c r="S53" s="6"/>
      <c r="T53" s="7"/>
      <c r="U53" s="6"/>
      <c r="V53" s="7"/>
      <c r="W53" s="6"/>
    </row>
    <row r="54" spans="2:23" ht="12" customHeight="1" x14ac:dyDescent="0.2">
      <c r="B54" s="13"/>
      <c r="C54" s="9" t="s">
        <v>12</v>
      </c>
      <c r="D54" s="4">
        <f>'[4]humbjet sipas distrik.'!$B$11</f>
        <v>58183590</v>
      </c>
      <c r="E54" s="4">
        <f>'[4]humbjet sipas distrik.'!$C$11</f>
        <v>40824145</v>
      </c>
      <c r="F54" s="4">
        <f>'[4]humbjet sipas distrik.'!$F$11</f>
        <v>6879069.4319565985</v>
      </c>
      <c r="G54" s="3">
        <f t="shared" ref="G54:G64" si="8">100*F54/D54</f>
        <v>11.823040537644031</v>
      </c>
      <c r="H54" s="3">
        <f>'[4]humbjet sipas distrik.'!$H$11</f>
        <v>10480375.568043401</v>
      </c>
      <c r="I54" s="3">
        <f t="shared" ref="I54:I64" si="9">100*H54/D54</f>
        <v>18.012596967707562</v>
      </c>
      <c r="J54" s="3">
        <f t="shared" si="7"/>
        <v>17359445</v>
      </c>
      <c r="K54" s="3">
        <f t="shared" si="7"/>
        <v>29.835637505351592</v>
      </c>
      <c r="P54" s="5"/>
      <c r="Q54" s="5"/>
      <c r="R54" s="5"/>
      <c r="S54" s="6"/>
      <c r="T54" s="7"/>
      <c r="U54" s="6"/>
      <c r="V54" s="7"/>
      <c r="W54" s="6"/>
    </row>
    <row r="55" spans="2:23" ht="12" customHeight="1" x14ac:dyDescent="0.2">
      <c r="B55" s="13"/>
      <c r="C55" s="9" t="s">
        <v>13</v>
      </c>
      <c r="D55" s="4">
        <f>'[5]humbjet sipas distrik.'!$B$11</f>
        <v>55269029.000000007</v>
      </c>
      <c r="E55" s="4">
        <f>'[5]humbjet sipas distrik.'!$C$11</f>
        <v>40826115</v>
      </c>
      <c r="F55" s="4">
        <f>'[5]humbjet sipas distrik.'!$F$11</f>
        <v>6816614.9842754146</v>
      </c>
      <c r="G55" s="3">
        <f t="shared" si="8"/>
        <v>12.333516813323088</v>
      </c>
      <c r="H55" s="3">
        <f>'[5]humbjet sipas distrik.'!$H$11</f>
        <v>7626299.0157245928</v>
      </c>
      <c r="I55" s="3">
        <f t="shared" si="9"/>
        <v>13.798503707609179</v>
      </c>
      <c r="J55" s="3">
        <f t="shared" si="7"/>
        <v>14442914.000000007</v>
      </c>
      <c r="K55" s="3">
        <f t="shared" si="7"/>
        <v>26.132020520932265</v>
      </c>
      <c r="P55" s="5"/>
      <c r="Q55" s="5"/>
      <c r="R55" s="5"/>
      <c r="S55" s="6"/>
      <c r="T55" s="7"/>
      <c r="U55" s="6"/>
      <c r="V55" s="7"/>
      <c r="W55" s="6"/>
    </row>
    <row r="56" spans="2:23" ht="12" customHeight="1" x14ac:dyDescent="0.2">
      <c r="B56" s="13"/>
      <c r="C56" s="9" t="s">
        <v>3</v>
      </c>
      <c r="D56" s="4">
        <f>'[6]humbjet sipas distrik.'!$B$11</f>
        <v>50015182</v>
      </c>
      <c r="E56" s="4">
        <f>'[6]humbjet sipas distrik.'!$C$11</f>
        <v>38067479</v>
      </c>
      <c r="F56" s="4">
        <f>'[6]humbjet sipas distrik.'!$F$11</f>
        <v>5781192.0590937072</v>
      </c>
      <c r="G56" s="3">
        <f t="shared" si="8"/>
        <v>11.558874381570195</v>
      </c>
      <c r="H56" s="3">
        <f>'[6]humbjet sipas distrik.'!$H$11</f>
        <v>6166510.9409062928</v>
      </c>
      <c r="I56" s="3">
        <f t="shared" si="9"/>
        <v>12.329278219773933</v>
      </c>
      <c r="J56" s="3">
        <f t="shared" si="7"/>
        <v>11947703</v>
      </c>
      <c r="K56" s="3">
        <f t="shared" si="7"/>
        <v>23.888152601344128</v>
      </c>
      <c r="P56" s="5"/>
      <c r="Q56" s="5"/>
      <c r="R56" s="5"/>
      <c r="S56" s="6"/>
      <c r="T56" s="7"/>
      <c r="U56" s="6"/>
      <c r="V56" s="7"/>
      <c r="W56" s="6"/>
    </row>
    <row r="57" spans="2:23" ht="12" customHeight="1" x14ac:dyDescent="0.2">
      <c r="B57" s="13"/>
      <c r="C57" s="9" t="s">
        <v>14</v>
      </c>
      <c r="D57" s="4">
        <f>'[7]humbjet sipas distrik.'!$B$11</f>
        <v>46079437.000000007</v>
      </c>
      <c r="E57" s="4">
        <f>'[7]humbjet sipas distrik.'!$C$11</f>
        <v>37893038.999999993</v>
      </c>
      <c r="F57" s="4">
        <f>'[7]humbjet sipas distrik.'!$F$11</f>
        <v>5521274.7309343051</v>
      </c>
      <c r="G57" s="3">
        <f t="shared" si="8"/>
        <v>11.982079405471696</v>
      </c>
      <c r="H57" s="3">
        <f>'[7]humbjet sipas distrik.'!$H$11</f>
        <v>2665123.2690657098</v>
      </c>
      <c r="I57" s="3">
        <f t="shared" si="9"/>
        <v>5.7837583151584715</v>
      </c>
      <c r="J57" s="3">
        <f t="shared" si="7"/>
        <v>8186398.0000000149</v>
      </c>
      <c r="K57" s="3">
        <f t="shared" si="7"/>
        <v>17.765837720630167</v>
      </c>
      <c r="P57" s="5"/>
      <c r="Q57" s="5"/>
      <c r="R57" s="5"/>
      <c r="S57" s="6"/>
      <c r="T57" s="7"/>
      <c r="U57" s="6"/>
      <c r="V57" s="7"/>
      <c r="W57" s="6"/>
    </row>
    <row r="58" spans="2:23" ht="12" customHeight="1" x14ac:dyDescent="0.2">
      <c r="B58" s="13"/>
      <c r="C58" s="9" t="s">
        <v>15</v>
      </c>
      <c r="D58" s="4">
        <f>'[8]humbjet sipas distrik.'!$B$11</f>
        <v>42046196</v>
      </c>
      <c r="E58" s="4">
        <f>'[8]humbjet sipas distrik.'!$C$11</f>
        <v>35297704</v>
      </c>
      <c r="F58" s="4">
        <f>'[8]humbjet sipas distrik.'!$F$11</f>
        <v>4424993.0443139486</v>
      </c>
      <c r="G58" s="3">
        <f t="shared" si="8"/>
        <v>10.524122192442686</v>
      </c>
      <c r="H58" s="3">
        <f>'[8]humbjet sipas distrik.'!$H$11</f>
        <v>2323498.9556860514</v>
      </c>
      <c r="I58" s="3">
        <f t="shared" si="9"/>
        <v>5.5260622285213419</v>
      </c>
      <c r="J58" s="3">
        <f t="shared" si="7"/>
        <v>6748492</v>
      </c>
      <c r="K58" s="3">
        <f t="shared" si="7"/>
        <v>16.05018442096403</v>
      </c>
      <c r="P58" s="5"/>
      <c r="Q58" s="5"/>
      <c r="R58" s="5"/>
      <c r="S58" s="6"/>
      <c r="T58" s="7"/>
      <c r="U58" s="6"/>
      <c r="V58" s="7"/>
      <c r="W58" s="6"/>
    </row>
    <row r="59" spans="2:23" ht="12" customHeight="1" x14ac:dyDescent="0.2">
      <c r="B59" s="13"/>
      <c r="C59" s="9" t="s">
        <v>16</v>
      </c>
      <c r="D59" s="4">
        <f>'[9]humbjet sipas distrik.'!$B$11</f>
        <v>46808320</v>
      </c>
      <c r="E59" s="4">
        <f>'[9]humbjet sipas distrik.'!$C$11</f>
        <v>40368019</v>
      </c>
      <c r="F59" s="4">
        <f>'[9]humbjet sipas distrik.'!$F$11</f>
        <v>5195373.8190204762</v>
      </c>
      <c r="G59" s="3">
        <f t="shared" si="8"/>
        <v>11.099252908501045</v>
      </c>
      <c r="H59" s="3">
        <f>'[9]humbjet sipas distrik.'!$H$11</f>
        <v>1244927.1809795238</v>
      </c>
      <c r="I59" s="3">
        <f t="shared" si="9"/>
        <v>2.6596279913048018</v>
      </c>
      <c r="J59" s="3">
        <f t="shared" si="7"/>
        <v>6440301</v>
      </c>
      <c r="K59" s="3">
        <f t="shared" si="7"/>
        <v>13.758880899805847</v>
      </c>
      <c r="P59" s="5"/>
      <c r="Q59" s="5"/>
      <c r="R59" s="5"/>
      <c r="S59" s="6"/>
      <c r="T59" s="7"/>
      <c r="U59" s="6"/>
      <c r="V59" s="7"/>
      <c r="W59" s="6"/>
    </row>
    <row r="60" spans="2:23" ht="12" customHeight="1" x14ac:dyDescent="0.2">
      <c r="B60" s="13"/>
      <c r="C60" s="9" t="s">
        <v>17</v>
      </c>
      <c r="D60" s="4">
        <f>'[10]humbjet sipas distrik.'!$B$11</f>
        <v>49507422.999999993</v>
      </c>
      <c r="E60" s="4">
        <f>'[10]humbjet sipas distrik.'!$C$11</f>
        <v>41298464</v>
      </c>
      <c r="F60" s="4">
        <f>'[10]humbjet sipas distrik.'!$F$11</f>
        <v>6288176.6486908076</v>
      </c>
      <c r="G60" s="3">
        <f t="shared" si="8"/>
        <v>12.701482459894567</v>
      </c>
      <c r="H60" s="3">
        <f>'[10]humbjet sipas distrik.'!$H$11</f>
        <v>1920782.3513091849</v>
      </c>
      <c r="I60" s="3">
        <f t="shared" si="9"/>
        <v>3.8797865752559679</v>
      </c>
      <c r="J60" s="3">
        <f t="shared" si="7"/>
        <v>8208958.9999999925</v>
      </c>
      <c r="K60" s="3">
        <f t="shared" si="7"/>
        <v>16.581269035150534</v>
      </c>
      <c r="P60" s="5"/>
      <c r="Q60" s="5"/>
      <c r="R60" s="5"/>
      <c r="S60" s="6"/>
      <c r="T60" s="7"/>
      <c r="U60" s="6"/>
      <c r="V60" s="7"/>
      <c r="W60" s="6"/>
    </row>
    <row r="61" spans="2:23" ht="12" customHeight="1" x14ac:dyDescent="0.2">
      <c r="B61" s="13"/>
      <c r="C61" s="9" t="s">
        <v>18</v>
      </c>
      <c r="D61" s="4">
        <f>'[11]humbjet sipas distrik.'!$B$11</f>
        <v>42400192</v>
      </c>
      <c r="E61" s="4">
        <f>'[11]humbjet sipas distrik.'!$C$11</f>
        <v>36241336.999999993</v>
      </c>
      <c r="F61" s="4">
        <f>'[11]humbjet sipas distrik.'!$F$11</f>
        <v>5164346.4800563836</v>
      </c>
      <c r="G61" s="3">
        <f t="shared" si="8"/>
        <v>12.180007298213139</v>
      </c>
      <c r="H61" s="3">
        <f>'[11]humbjet sipas distrik.'!$H$11</f>
        <v>994508.5199436238</v>
      </c>
      <c r="I61" s="3">
        <f t="shared" si="9"/>
        <v>2.3455283408707768</v>
      </c>
      <c r="J61" s="3">
        <f t="shared" si="7"/>
        <v>6158855.0000000075</v>
      </c>
      <c r="K61" s="3">
        <f t="shared" si="7"/>
        <v>14.525535639083916</v>
      </c>
      <c r="P61" s="5"/>
      <c r="Q61" s="5"/>
      <c r="R61" s="5"/>
      <c r="S61" s="6"/>
      <c r="T61" s="7"/>
      <c r="U61" s="6"/>
      <c r="V61" s="7"/>
      <c r="W61" s="6"/>
    </row>
    <row r="62" spans="2:23" ht="12" customHeight="1" x14ac:dyDescent="0.2">
      <c r="B62" s="13"/>
      <c r="C62" s="9" t="s">
        <v>19</v>
      </c>
      <c r="D62" s="4">
        <f>'[12]humbjet sipas distrik.'!$B$11</f>
        <v>50682052</v>
      </c>
      <c r="E62" s="4">
        <f>'[12]humbjet sipas distrik.'!$C$11</f>
        <v>38621323</v>
      </c>
      <c r="F62" s="4">
        <f>'[12]humbjet sipas distrik.'!$F$11</f>
        <v>6279368.9531502482</v>
      </c>
      <c r="G62" s="3">
        <f t="shared" si="8"/>
        <v>12.38972911584213</v>
      </c>
      <c r="H62" s="3">
        <f>'[12]humbjet sipas distrik.'!$H$11</f>
        <v>5781360.0468497518</v>
      </c>
      <c r="I62" s="3">
        <f t="shared" si="9"/>
        <v>11.407115179254683</v>
      </c>
      <c r="J62" s="3">
        <f t="shared" si="7"/>
        <v>12060729</v>
      </c>
      <c r="K62" s="3">
        <f t="shared" si="7"/>
        <v>23.796844295096811</v>
      </c>
      <c r="P62" s="5"/>
      <c r="Q62" s="5"/>
      <c r="R62" s="5"/>
      <c r="S62" s="6"/>
      <c r="T62" s="7"/>
      <c r="U62" s="6"/>
      <c r="V62" s="7"/>
      <c r="W62" s="6"/>
    </row>
    <row r="63" spans="2:23" ht="12" customHeight="1" x14ac:dyDescent="0.2">
      <c r="B63" s="13"/>
      <c r="C63" s="9" t="s">
        <v>20</v>
      </c>
      <c r="D63" s="4">
        <f>'[13]humbjet sipas distrik.'!$B$11</f>
        <v>58620612</v>
      </c>
      <c r="E63" s="4">
        <f>'[13]humbjet sipas distrik.'!$C$11</f>
        <v>43509331</v>
      </c>
      <c r="F63" s="4">
        <f>'[13]humbjet sipas distrik.'!$F$11</f>
        <v>8225772.7996172141</v>
      </c>
      <c r="G63" s="3">
        <f t="shared" si="8"/>
        <v>14.03221924673392</v>
      </c>
      <c r="H63" s="3">
        <f>'[13]humbjet sipas distrik.'!$H$11</f>
        <v>6885508.2003827859</v>
      </c>
      <c r="I63" s="3">
        <f t="shared" si="9"/>
        <v>11.74588248990438</v>
      </c>
      <c r="J63" s="3">
        <f t="shared" si="7"/>
        <v>15111281</v>
      </c>
      <c r="K63" s="3">
        <f t="shared" si="7"/>
        <v>25.778101736638298</v>
      </c>
      <c r="P63" s="5"/>
      <c r="Q63" s="5"/>
      <c r="R63" s="5"/>
      <c r="S63" s="6"/>
      <c r="T63" s="7"/>
      <c r="U63" s="6"/>
      <c r="V63" s="7"/>
      <c r="W63" s="6"/>
    </row>
    <row r="64" spans="2:23" ht="12" customHeight="1" x14ac:dyDescent="0.2">
      <c r="B64" s="13"/>
      <c r="C64" s="9" t="s">
        <v>21</v>
      </c>
      <c r="D64" s="4">
        <f>'[14]humbjet sipas distrik.'!$B$11</f>
        <v>69344218</v>
      </c>
      <c r="E64" s="4">
        <f>'[14]humbjet sipas distrik.'!$C$11</f>
        <v>48154332.000000007</v>
      </c>
      <c r="F64" s="4">
        <f>'[14]humbjet sipas distrik.'!$F$11</f>
        <v>11590650.196412569</v>
      </c>
      <c r="G64" s="3">
        <f t="shared" si="8"/>
        <v>16.714659896247685</v>
      </c>
      <c r="H64" s="3">
        <f>'[14]humbjet sipas distrik.'!$H$11</f>
        <v>9599235.8035874236</v>
      </c>
      <c r="I64" s="3">
        <f t="shared" si="9"/>
        <v>13.84287844097892</v>
      </c>
      <c r="J64" s="3">
        <f t="shared" si="7"/>
        <v>21189885.999999993</v>
      </c>
      <c r="K64" s="3">
        <f t="shared" si="7"/>
        <v>30.557538337226603</v>
      </c>
      <c r="P64" s="5"/>
      <c r="Q64" s="5"/>
      <c r="R64" s="5"/>
      <c r="S64" s="6"/>
      <c r="T64" s="7"/>
      <c r="U64" s="6"/>
      <c r="V64" s="7"/>
      <c r="W64" s="6"/>
    </row>
    <row r="65" spans="2:23" ht="12" customHeight="1" x14ac:dyDescent="0.2">
      <c r="B65" s="14" t="s">
        <v>9</v>
      </c>
      <c r="C65" s="9" t="s">
        <v>11</v>
      </c>
      <c r="D65" s="3">
        <f>'[3]humbjet sipas distrik.'!$B$12</f>
        <v>67604144.716000006</v>
      </c>
      <c r="E65" s="3">
        <f>'[3]humbjet sipas distrik.'!$C$12</f>
        <v>49379461.000000007</v>
      </c>
      <c r="F65" s="3">
        <f>'[3]humbjet sipas distrik.'!$F$12</f>
        <v>9905982.3614307325</v>
      </c>
      <c r="G65" s="3">
        <f>100*F65/D65</f>
        <v>14.652921655979865</v>
      </c>
      <c r="H65" s="3">
        <f>'[3]humbjet sipas distrik.'!$H$12</f>
        <v>8318701.3545692656</v>
      </c>
      <c r="I65" s="3">
        <f>100*H65/D65</f>
        <v>12.305016784866538</v>
      </c>
      <c r="J65" s="3">
        <f t="shared" si="7"/>
        <v>18224683.715999998</v>
      </c>
      <c r="K65" s="3">
        <f t="shared" si="7"/>
        <v>26.957938440846405</v>
      </c>
      <c r="P65" s="5"/>
      <c r="Q65" s="5"/>
      <c r="R65" s="5"/>
      <c r="S65" s="6"/>
      <c r="T65" s="7"/>
      <c r="U65" s="6"/>
      <c r="V65" s="7"/>
      <c r="W65" s="6"/>
    </row>
    <row r="66" spans="2:23" ht="12" customHeight="1" x14ac:dyDescent="0.2">
      <c r="B66" s="14"/>
      <c r="C66" s="9" t="s">
        <v>12</v>
      </c>
      <c r="D66" s="4">
        <f>'[4]humbjet sipas distrik.'!$B$12</f>
        <v>52541845</v>
      </c>
      <c r="E66" s="4">
        <f>'[4]humbjet sipas distrik.'!$C$12</f>
        <v>41894054</v>
      </c>
      <c r="F66" s="4">
        <f>'[4]humbjet sipas distrik.'!$F$12</f>
        <v>7649419.3304249188</v>
      </c>
      <c r="G66" s="3">
        <f t="shared" ref="G66:G76" si="10">100*F66/D66</f>
        <v>14.558718542192265</v>
      </c>
      <c r="H66" s="3">
        <f>'[4]humbjet sipas distrik.'!$H$12</f>
        <v>2998371.6695750812</v>
      </c>
      <c r="I66" s="3">
        <f t="shared" ref="I66:I76" si="11">100*H66/D66</f>
        <v>5.7066356721487059</v>
      </c>
      <c r="J66" s="3">
        <f t="shared" si="7"/>
        <v>10647791</v>
      </c>
      <c r="K66" s="3">
        <f t="shared" si="7"/>
        <v>20.26535421434097</v>
      </c>
      <c r="P66" s="5"/>
      <c r="Q66" s="5"/>
      <c r="R66" s="5"/>
      <c r="S66" s="6"/>
      <c r="T66" s="7"/>
      <c r="U66" s="6"/>
      <c r="V66" s="7"/>
      <c r="W66" s="6"/>
    </row>
    <row r="67" spans="2:23" ht="12" customHeight="1" x14ac:dyDescent="0.2">
      <c r="B67" s="14"/>
      <c r="C67" s="9" t="s">
        <v>13</v>
      </c>
      <c r="D67" s="4">
        <f>'[5]humbjet sipas distrik.'!$B$12</f>
        <v>52403600.20000001</v>
      </c>
      <c r="E67" s="4">
        <f>'[5]humbjet sipas distrik.'!$C$12</f>
        <v>40479167</v>
      </c>
      <c r="F67" s="4">
        <f>'[5]humbjet sipas distrik.'!$F$12</f>
        <v>7409813.2701643808</v>
      </c>
      <c r="G67" s="3">
        <f t="shared" si="10"/>
        <v>14.13989352236219</v>
      </c>
      <c r="H67" s="3">
        <f>'[5]humbjet sipas distrik.'!$H$12</f>
        <v>4514619.9298356296</v>
      </c>
      <c r="I67" s="3">
        <f t="shared" si="11"/>
        <v>8.6150949793629419</v>
      </c>
      <c r="J67" s="3">
        <f t="shared" si="7"/>
        <v>11924433.20000001</v>
      </c>
      <c r="K67" s="3">
        <f t="shared" si="7"/>
        <v>22.75498850172513</v>
      </c>
      <c r="P67" s="5"/>
      <c r="Q67" s="5"/>
      <c r="R67" s="5"/>
      <c r="S67" s="6"/>
      <c r="T67" s="7"/>
      <c r="U67" s="6"/>
      <c r="V67" s="7"/>
      <c r="W67" s="6"/>
    </row>
    <row r="68" spans="2:23" ht="12" customHeight="1" x14ac:dyDescent="0.2">
      <c r="B68" s="14"/>
      <c r="C68" s="9" t="s">
        <v>3</v>
      </c>
      <c r="D68" s="4">
        <f>'[6]humbjet sipas distrik.'!$B$12</f>
        <v>49267824.799999997</v>
      </c>
      <c r="E68" s="4">
        <f>'[6]humbjet sipas distrik.'!$C$12</f>
        <v>38867348</v>
      </c>
      <c r="F68" s="4">
        <f>'[6]humbjet sipas distrik.'!$F$12</f>
        <v>6911799.168784257</v>
      </c>
      <c r="G68" s="3">
        <f t="shared" si="10"/>
        <v>14.029032531560553</v>
      </c>
      <c r="H68" s="3">
        <f>'[6]humbjet sipas distrik.'!$H$12</f>
        <v>3488677.63121574</v>
      </c>
      <c r="I68" s="3">
        <f t="shared" si="11"/>
        <v>7.0810465965928744</v>
      </c>
      <c r="J68" s="3">
        <f t="shared" si="7"/>
        <v>10400476.799999997</v>
      </c>
      <c r="K68" s="3">
        <f t="shared" si="7"/>
        <v>21.110079128153426</v>
      </c>
      <c r="P68" s="5"/>
      <c r="Q68" s="5"/>
      <c r="R68" s="5"/>
      <c r="S68" s="6"/>
      <c r="T68" s="7"/>
      <c r="U68" s="6"/>
      <c r="V68" s="7"/>
      <c r="W68" s="6"/>
    </row>
    <row r="69" spans="2:23" ht="12" customHeight="1" x14ac:dyDescent="0.2">
      <c r="B69" s="14"/>
      <c r="C69" s="9" t="s">
        <v>14</v>
      </c>
      <c r="D69" s="4">
        <f>'[7]humbjet sipas distrik.'!$B$12</f>
        <v>46802005.799999982</v>
      </c>
      <c r="E69" s="4">
        <f>'[7]humbjet sipas distrik.'!$C$12</f>
        <v>39457576.999999993</v>
      </c>
      <c r="F69" s="4">
        <f>'[7]humbjet sipas distrik.'!$F$12</f>
        <v>5700647.8296539243</v>
      </c>
      <c r="G69" s="3">
        <f t="shared" si="10"/>
        <v>12.180349393602116</v>
      </c>
      <c r="H69" s="3">
        <f>'[7]humbjet sipas distrik.'!$H$12</f>
        <v>1643780.9703460652</v>
      </c>
      <c r="I69" s="3">
        <f t="shared" si="11"/>
        <v>3.5122019713652226</v>
      </c>
      <c r="J69" s="3">
        <f t="shared" ref="J69:K84" si="12">F69+H69</f>
        <v>7344428.7999999896</v>
      </c>
      <c r="K69" s="3">
        <f t="shared" si="12"/>
        <v>15.692551364967338</v>
      </c>
      <c r="P69" s="5"/>
      <c r="Q69" s="5"/>
      <c r="R69" s="5"/>
      <c r="S69" s="6"/>
      <c r="T69" s="7"/>
      <c r="U69" s="6"/>
      <c r="V69" s="7"/>
      <c r="W69" s="6"/>
    </row>
    <row r="70" spans="2:23" ht="12" customHeight="1" x14ac:dyDescent="0.2">
      <c r="B70" s="14"/>
      <c r="C70" s="9" t="s">
        <v>15</v>
      </c>
      <c r="D70" s="4">
        <f>'[8]humbjet sipas distrik.'!$B$12</f>
        <v>44592266.800000004</v>
      </c>
      <c r="E70" s="4">
        <f>'[8]humbjet sipas distrik.'!$C$12</f>
        <v>36899604</v>
      </c>
      <c r="F70" s="4">
        <f>'[8]humbjet sipas distrik.'!$F$12</f>
        <v>5347160.1808856772</v>
      </c>
      <c r="G70" s="3">
        <f t="shared" si="10"/>
        <v>11.991227548193798</v>
      </c>
      <c r="H70" s="3">
        <f>'[8]humbjet sipas distrik.'!$H$12</f>
        <v>2345502.6191143272</v>
      </c>
      <c r="I70" s="3">
        <f t="shared" si="11"/>
        <v>5.2598864947460511</v>
      </c>
      <c r="J70" s="3">
        <f t="shared" si="12"/>
        <v>7692662.8000000045</v>
      </c>
      <c r="K70" s="3">
        <f t="shared" si="12"/>
        <v>17.25111404293985</v>
      </c>
      <c r="P70" s="5"/>
      <c r="Q70" s="5"/>
      <c r="R70" s="5"/>
      <c r="S70" s="6"/>
      <c r="T70" s="7"/>
      <c r="U70" s="6"/>
      <c r="V70" s="7"/>
      <c r="W70" s="6"/>
    </row>
    <row r="71" spans="2:23" ht="12" customHeight="1" x14ac:dyDescent="0.2">
      <c r="B71" s="14"/>
      <c r="C71" s="9" t="s">
        <v>16</v>
      </c>
      <c r="D71" s="4">
        <f>'[9]humbjet sipas distrik.'!$B$12</f>
        <v>47649942.800000004</v>
      </c>
      <c r="E71" s="4">
        <f>'[9]humbjet sipas distrik.'!$C$12</f>
        <v>39557773</v>
      </c>
      <c r="F71" s="4">
        <f>'[9]humbjet sipas distrik.'!$F$12</f>
        <v>5819701.0951063223</v>
      </c>
      <c r="G71" s="3">
        <f t="shared" si="10"/>
        <v>12.21344822916833</v>
      </c>
      <c r="H71" s="3">
        <f>'[9]humbjet sipas distrik.'!$H$12</f>
        <v>2272468.7048936822</v>
      </c>
      <c r="I71" s="3">
        <f t="shared" si="11"/>
        <v>4.7690901003425372</v>
      </c>
      <c r="J71" s="3">
        <f t="shared" si="12"/>
        <v>8092169.8000000045</v>
      </c>
      <c r="K71" s="3">
        <f t="shared" si="12"/>
        <v>16.982538329510867</v>
      </c>
      <c r="P71" s="5"/>
      <c r="Q71" s="5"/>
      <c r="R71" s="5"/>
      <c r="S71" s="6"/>
      <c r="T71" s="7"/>
      <c r="U71" s="6"/>
      <c r="V71" s="7"/>
      <c r="W71" s="6"/>
    </row>
    <row r="72" spans="2:23" ht="12" customHeight="1" x14ac:dyDescent="0.2">
      <c r="B72" s="14"/>
      <c r="C72" s="9" t="s">
        <v>17</v>
      </c>
      <c r="D72" s="4">
        <f>'[10]humbjet sipas distrik.'!$B$12</f>
        <v>48672551.399999999</v>
      </c>
      <c r="E72" s="4">
        <f>'[10]humbjet sipas distrik.'!$C$12</f>
        <v>42786367</v>
      </c>
      <c r="F72" s="4">
        <f>'[10]humbjet sipas distrik.'!$F$12</f>
        <v>5797334.5274837082</v>
      </c>
      <c r="G72" s="3">
        <f t="shared" si="10"/>
        <v>11.910890965711134</v>
      </c>
      <c r="H72" s="3">
        <f>'[10]humbjet sipas distrik.'!$H$12</f>
        <v>88849.872516290285</v>
      </c>
      <c r="I72" s="3">
        <f t="shared" si="11"/>
        <v>0.18254615786648548</v>
      </c>
      <c r="J72" s="3">
        <f t="shared" si="12"/>
        <v>5886184.3999999985</v>
      </c>
      <c r="K72" s="3">
        <f t="shared" si="12"/>
        <v>12.093437123577619</v>
      </c>
      <c r="P72" s="5"/>
      <c r="Q72" s="5"/>
      <c r="R72" s="5"/>
      <c r="S72" s="6"/>
      <c r="T72" s="7"/>
      <c r="U72" s="6"/>
      <c r="V72" s="7"/>
      <c r="W72" s="6"/>
    </row>
    <row r="73" spans="2:23" ht="12" customHeight="1" x14ac:dyDescent="0.2">
      <c r="B73" s="14"/>
      <c r="C73" s="9" t="s">
        <v>18</v>
      </c>
      <c r="D73" s="4">
        <f>'[11]humbjet sipas distrik.'!$B$12</f>
        <v>44356662.799999997</v>
      </c>
      <c r="E73" s="4">
        <f>'[11]humbjet sipas distrik.'!$C$12</f>
        <v>37258725</v>
      </c>
      <c r="F73" s="4">
        <f>'[11]humbjet sipas distrik.'!$F$12</f>
        <v>5260717.0781810591</v>
      </c>
      <c r="G73" s="3">
        <f t="shared" si="10"/>
        <v>11.860038032845564</v>
      </c>
      <c r="H73" s="3">
        <f>'[11]humbjet sipas distrik.'!$H$12</f>
        <v>1837220.7218189379</v>
      </c>
      <c r="I73" s="3">
        <f t="shared" si="11"/>
        <v>4.1419272908396936</v>
      </c>
      <c r="J73" s="3">
        <f t="shared" si="12"/>
        <v>7097937.799999997</v>
      </c>
      <c r="K73" s="3">
        <f t="shared" si="12"/>
        <v>16.001965323685258</v>
      </c>
      <c r="P73" s="5"/>
      <c r="Q73" s="5"/>
      <c r="R73" s="5"/>
      <c r="S73" s="6"/>
      <c r="T73" s="7"/>
      <c r="U73" s="6"/>
      <c r="V73" s="7"/>
      <c r="W73" s="6"/>
    </row>
    <row r="74" spans="2:23" ht="12" customHeight="1" x14ac:dyDescent="0.2">
      <c r="B74" s="14"/>
      <c r="C74" s="9" t="s">
        <v>19</v>
      </c>
      <c r="D74" s="4">
        <f>'[12]humbjet sipas distrik.'!$B$12</f>
        <v>51383429.315999992</v>
      </c>
      <c r="E74" s="4">
        <f>'[12]humbjet sipas distrik.'!$C$12</f>
        <v>40658464</v>
      </c>
      <c r="F74" s="4">
        <f>'[12]humbjet sipas distrik.'!$F$12</f>
        <v>6304645.9654639745</v>
      </c>
      <c r="G74" s="3">
        <f t="shared" si="10"/>
        <v>12.269803805213925</v>
      </c>
      <c r="H74" s="3">
        <f>'[12]humbjet sipas distrik.'!$H$12</f>
        <v>4420319.3505360177</v>
      </c>
      <c r="I74" s="3">
        <f t="shared" si="11"/>
        <v>8.6026164648368439</v>
      </c>
      <c r="J74" s="3">
        <f t="shared" si="12"/>
        <v>10724965.315999992</v>
      </c>
      <c r="K74" s="3">
        <f t="shared" si="12"/>
        <v>20.872420270050767</v>
      </c>
      <c r="P74" s="5"/>
      <c r="Q74" s="5"/>
      <c r="R74" s="5"/>
      <c r="S74" s="6"/>
      <c r="T74" s="7"/>
      <c r="U74" s="6"/>
      <c r="V74" s="7"/>
      <c r="W74" s="6"/>
    </row>
    <row r="75" spans="2:23" ht="12" customHeight="1" x14ac:dyDescent="0.2">
      <c r="B75" s="14"/>
      <c r="C75" s="9" t="s">
        <v>20</v>
      </c>
      <c r="D75" s="4">
        <f>'[13]humbjet sipas distrik.'!$B$12</f>
        <v>56823755.071999989</v>
      </c>
      <c r="E75" s="4">
        <f>'[13]humbjet sipas distrik.'!$C$12</f>
        <v>43753883.000000007</v>
      </c>
      <c r="F75" s="4">
        <f>'[13]humbjet sipas distrik.'!$F$12</f>
        <v>7522119.9074739497</v>
      </c>
      <c r="G75" s="3">
        <f t="shared" si="10"/>
        <v>13.237632567476146</v>
      </c>
      <c r="H75" s="3">
        <f>'[13]humbjet sipas distrik.'!$H$12</f>
        <v>5547752.1645260323</v>
      </c>
      <c r="I75" s="3">
        <f t="shared" si="11"/>
        <v>9.7630861555992059</v>
      </c>
      <c r="J75" s="3">
        <f t="shared" si="12"/>
        <v>13069872.071999982</v>
      </c>
      <c r="K75" s="3">
        <f t="shared" si="12"/>
        <v>23.000718723075352</v>
      </c>
      <c r="P75" s="5"/>
      <c r="Q75" s="5"/>
      <c r="R75" s="5"/>
      <c r="S75" s="6"/>
      <c r="T75" s="7"/>
      <c r="U75" s="6"/>
      <c r="V75" s="7"/>
      <c r="W75" s="6"/>
    </row>
    <row r="76" spans="2:23" ht="12" customHeight="1" x14ac:dyDescent="0.2">
      <c r="B76" s="14"/>
      <c r="C76" s="9" t="s">
        <v>21</v>
      </c>
      <c r="D76" s="4">
        <f>'[14]humbjet sipas distrik.'!$B$12</f>
        <v>66342744.107999995</v>
      </c>
      <c r="E76" s="4">
        <f>'[14]humbjet sipas distrik.'!$C$12</f>
        <v>47941883</v>
      </c>
      <c r="F76" s="4">
        <f>'[14]humbjet sipas distrik.'!$F$12</f>
        <v>10482085.300325152</v>
      </c>
      <c r="G76" s="3">
        <f t="shared" si="10"/>
        <v>15.799897096902207</v>
      </c>
      <c r="H76" s="3">
        <f>'[14]humbjet sipas distrik.'!$H$12</f>
        <v>7918775.8076748438</v>
      </c>
      <c r="I76" s="3">
        <f t="shared" si="11"/>
        <v>11.936159581798112</v>
      </c>
      <c r="J76" s="3">
        <f t="shared" si="12"/>
        <v>18400861.107999995</v>
      </c>
      <c r="K76" s="3">
        <f t="shared" si="12"/>
        <v>27.736056678700319</v>
      </c>
      <c r="P76" s="5"/>
      <c r="Q76" s="5"/>
      <c r="R76" s="5"/>
      <c r="S76" s="6"/>
      <c r="T76" s="7"/>
      <c r="U76" s="6"/>
      <c r="V76" s="7"/>
      <c r="W76" s="6"/>
    </row>
    <row r="77" spans="2:23" ht="12" customHeight="1" x14ac:dyDescent="0.2">
      <c r="B77" s="10" t="s">
        <v>10</v>
      </c>
      <c r="C77" s="9" t="s">
        <v>11</v>
      </c>
      <c r="D77" s="3">
        <f>'[3]humbjet sipas distrik.'!$B$13</f>
        <v>43907300</v>
      </c>
      <c r="E77" s="3">
        <f>'[3]humbjet sipas distrik.'!$C$13</f>
        <v>35357764.000000007</v>
      </c>
      <c r="F77" s="3">
        <f>'[3]humbjet sipas distrik.'!$F$13</f>
        <v>5168493.7714072699</v>
      </c>
      <c r="G77" s="3">
        <f>100*F77/D77</f>
        <v>11.771376904084901</v>
      </c>
      <c r="H77" s="3">
        <f>'[3]humbjet sipas distrik.'!$H$13</f>
        <v>3381042.2285927227</v>
      </c>
      <c r="I77" s="3">
        <f>100*H77/D77</f>
        <v>7.7004102474821323</v>
      </c>
      <c r="J77" s="3">
        <f t="shared" si="12"/>
        <v>8549535.9999999925</v>
      </c>
      <c r="K77" s="3">
        <f t="shared" si="12"/>
        <v>19.471787151567035</v>
      </c>
    </row>
    <row r="78" spans="2:23" ht="12" customHeight="1" x14ac:dyDescent="0.2">
      <c r="B78" s="10"/>
      <c r="C78" s="9" t="s">
        <v>12</v>
      </c>
      <c r="D78" s="4">
        <f>'[4]humbjet sipas distrik.'!$B$13</f>
        <v>33802821</v>
      </c>
      <c r="E78" s="4">
        <f>'[4]humbjet sipas distrik.'!$C$13</f>
        <v>28260717</v>
      </c>
      <c r="F78" s="4">
        <f>'[4]humbjet sipas distrik.'!$F$13</f>
        <v>3717681.6061110958</v>
      </c>
      <c r="G78" s="3">
        <f t="shared" ref="G78:G88" si="13">100*F78/D78</f>
        <v>10.998140084554173</v>
      </c>
      <c r="H78" s="3">
        <f>'[4]humbjet sipas distrik.'!$H$13</f>
        <v>1824422.3938889042</v>
      </c>
      <c r="I78" s="3">
        <f t="shared" ref="I78:I88" si="14">100*H78/D78</f>
        <v>5.3972489275049087</v>
      </c>
      <c r="J78" s="3">
        <f t="shared" si="12"/>
        <v>5542104</v>
      </c>
      <c r="K78" s="3">
        <f t="shared" si="12"/>
        <v>16.395389012059081</v>
      </c>
    </row>
    <row r="79" spans="2:23" ht="12" customHeight="1" x14ac:dyDescent="0.2">
      <c r="B79" s="10"/>
      <c r="C79" s="9" t="s">
        <v>13</v>
      </c>
      <c r="D79" s="4">
        <f>'[5]humbjet sipas distrik.'!$B$13</f>
        <v>34310655</v>
      </c>
      <c r="E79" s="4">
        <f>'[5]humbjet sipas distrik.'!$C$13</f>
        <v>29486467</v>
      </c>
      <c r="F79" s="4">
        <f>'[5]humbjet sipas distrik.'!$F$13</f>
        <v>3762820.6913331193</v>
      </c>
      <c r="G79" s="3">
        <f t="shared" si="13"/>
        <v>10.966915937142906</v>
      </c>
      <c r="H79" s="3">
        <f>'[5]humbjet sipas distrik.'!$H$13</f>
        <v>1061367.3086668807</v>
      </c>
      <c r="I79" s="3">
        <f t="shared" si="14"/>
        <v>3.0934043919210539</v>
      </c>
      <c r="J79" s="3">
        <f t="shared" si="12"/>
        <v>4824188</v>
      </c>
      <c r="K79" s="3">
        <f t="shared" si="12"/>
        <v>14.060320329063959</v>
      </c>
    </row>
    <row r="80" spans="2:23" ht="12" customHeight="1" x14ac:dyDescent="0.2">
      <c r="B80" s="10"/>
      <c r="C80" s="9" t="s">
        <v>3</v>
      </c>
      <c r="D80" s="4">
        <f>'[6]humbjet sipas distrik.'!$B$13</f>
        <v>32882506</v>
      </c>
      <c r="E80" s="4">
        <f>'[6]humbjet sipas distrik.'!$C$13</f>
        <v>28094580.000000004</v>
      </c>
      <c r="F80" s="4">
        <f>'[6]humbjet sipas distrik.'!$F$13</f>
        <v>3608866.1394487624</v>
      </c>
      <c r="G80" s="3">
        <f t="shared" si="13"/>
        <v>10.975033774642245</v>
      </c>
      <c r="H80" s="3">
        <f>'[6]humbjet sipas distrik.'!$H$13</f>
        <v>1179059.8605512339</v>
      </c>
      <c r="I80" s="3">
        <f t="shared" si="14"/>
        <v>3.585675193220474</v>
      </c>
      <c r="J80" s="3">
        <f t="shared" si="12"/>
        <v>4787925.9999999963</v>
      </c>
      <c r="K80" s="3">
        <f t="shared" si="12"/>
        <v>14.56070896786272</v>
      </c>
    </row>
    <row r="81" spans="2:14" ht="12" customHeight="1" x14ac:dyDescent="0.2">
      <c r="B81" s="10"/>
      <c r="C81" s="9" t="s">
        <v>14</v>
      </c>
      <c r="D81" s="4">
        <f>'[7]humbjet sipas distrik.'!$B$13</f>
        <v>31154385</v>
      </c>
      <c r="E81" s="4">
        <f>'[7]humbjet sipas distrik.'!$C$13</f>
        <v>27236436</v>
      </c>
      <c r="F81" s="4">
        <f>'[7]humbjet sipas distrik.'!$F$13</f>
        <v>3319916.0341147673</v>
      </c>
      <c r="G81" s="3">
        <f t="shared" si="13"/>
        <v>10.656336288181478</v>
      </c>
      <c r="H81" s="3">
        <f>'[7]humbjet sipas distrik.'!$H$13</f>
        <v>598032.96588523267</v>
      </c>
      <c r="I81" s="3">
        <f t="shared" si="14"/>
        <v>1.9195787876577652</v>
      </c>
      <c r="J81" s="3">
        <f t="shared" si="12"/>
        <v>3917949</v>
      </c>
      <c r="K81" s="3">
        <f t="shared" si="12"/>
        <v>12.575915075839244</v>
      </c>
    </row>
    <row r="82" spans="2:14" ht="12" customHeight="1" x14ac:dyDescent="0.2">
      <c r="B82" s="10"/>
      <c r="C82" s="9" t="s">
        <v>15</v>
      </c>
      <c r="D82" s="4">
        <f>'[8]humbjet sipas distrik.'!$B$13</f>
        <v>29878755</v>
      </c>
      <c r="E82" s="4">
        <f>'[8]humbjet sipas distrik.'!$C$13</f>
        <v>26412959</v>
      </c>
      <c r="F82" s="4">
        <f>'[8]humbjet sipas distrik.'!$F$13</f>
        <v>2925436.4933684063</v>
      </c>
      <c r="G82" s="3">
        <f t="shared" si="13"/>
        <v>9.7910254070773917</v>
      </c>
      <c r="H82" s="3">
        <f>'[8]humbjet sipas distrik.'!$H$13</f>
        <v>540359.50663159369</v>
      </c>
      <c r="I82" s="3">
        <f t="shared" si="14"/>
        <v>1.8085074382503343</v>
      </c>
      <c r="J82" s="3">
        <f t="shared" si="12"/>
        <v>3465796</v>
      </c>
      <c r="K82" s="3">
        <f t="shared" si="12"/>
        <v>11.599532845327726</v>
      </c>
    </row>
    <row r="83" spans="2:14" ht="12" customHeight="1" x14ac:dyDescent="0.2">
      <c r="B83" s="10"/>
      <c r="C83" s="9" t="s">
        <v>16</v>
      </c>
      <c r="D83" s="4">
        <f>'[9]humbjet sipas distrik.'!$B$13</f>
        <v>32805909</v>
      </c>
      <c r="E83" s="4">
        <f>'[9]humbjet sipas distrik.'!$C$13</f>
        <v>29489289</v>
      </c>
      <c r="F83" s="4">
        <f>'[9]humbjet sipas distrik.'!$F$13</f>
        <v>3236547.3758991123</v>
      </c>
      <c r="G83" s="3">
        <f t="shared" si="13"/>
        <v>9.8657451494458268</v>
      </c>
      <c r="H83" s="3">
        <f>'[9]humbjet sipas distrik.'!$H$13</f>
        <v>80072.624100887682</v>
      </c>
      <c r="I83" s="3">
        <f t="shared" si="14"/>
        <v>0.24407988237999345</v>
      </c>
      <c r="J83" s="3">
        <f t="shared" si="12"/>
        <v>3316620</v>
      </c>
      <c r="K83" s="3">
        <f t="shared" si="12"/>
        <v>10.109825031825821</v>
      </c>
    </row>
    <row r="84" spans="2:14" ht="12" customHeight="1" x14ac:dyDescent="0.2">
      <c r="B84" s="10"/>
      <c r="C84" s="9" t="s">
        <v>17</v>
      </c>
      <c r="D84" s="4">
        <f>'[10]humbjet sipas distrik.'!$B$13</f>
        <v>33408241.800000012</v>
      </c>
      <c r="E84" s="4">
        <f>'[10]humbjet sipas distrik.'!$C$13</f>
        <v>29552801.000000004</v>
      </c>
      <c r="F84" s="4">
        <f>'[10]humbjet sipas distrik.'!$F$13</f>
        <v>3439571.4058616138</v>
      </c>
      <c r="G84" s="3">
        <f t="shared" si="13"/>
        <v>10.295577440000487</v>
      </c>
      <c r="H84" s="3">
        <f>'[10]humbjet sipas distrik.'!$H$13</f>
        <v>415869.39413839439</v>
      </c>
      <c r="I84" s="3">
        <f t="shared" si="14"/>
        <v>1.2448107764186327</v>
      </c>
      <c r="J84" s="3">
        <f t="shared" si="12"/>
        <v>3855440.8000000082</v>
      </c>
      <c r="K84" s="3">
        <f t="shared" si="12"/>
        <v>11.540388216419121</v>
      </c>
    </row>
    <row r="85" spans="2:14" ht="12" customHeight="1" x14ac:dyDescent="0.2">
      <c r="B85" s="10"/>
      <c r="C85" s="9" t="s">
        <v>18</v>
      </c>
      <c r="D85" s="4">
        <f>'[11]humbjet sipas distrik.'!$B$13</f>
        <v>29817034.999999996</v>
      </c>
      <c r="E85" s="4">
        <f>'[11]humbjet sipas distrik.'!$C$13</f>
        <v>26675117.999999996</v>
      </c>
      <c r="F85" s="4">
        <f>'[11]humbjet sipas distrik.'!$F$13</f>
        <v>2986169.4143408388</v>
      </c>
      <c r="G85" s="3">
        <f t="shared" si="13"/>
        <v>10.014977727801705</v>
      </c>
      <c r="H85" s="3">
        <f>'[11]humbjet sipas distrik.'!$H$13</f>
        <v>155747.58565916121</v>
      </c>
      <c r="I85" s="3">
        <f t="shared" si="14"/>
        <v>0.52234430975166124</v>
      </c>
      <c r="J85" s="3">
        <f t="shared" ref="J85:K88" si="15">F85+H85</f>
        <v>3141917</v>
      </c>
      <c r="K85" s="3">
        <f t="shared" si="15"/>
        <v>10.537322037553366</v>
      </c>
    </row>
    <row r="86" spans="2:14" ht="12" customHeight="1" x14ac:dyDescent="0.2">
      <c r="B86" s="10"/>
      <c r="C86" s="9" t="s">
        <v>19</v>
      </c>
      <c r="D86" s="4">
        <f>'[12]humbjet sipas distrik.'!$B$13</f>
        <v>33790745</v>
      </c>
      <c r="E86" s="4">
        <f>'[12]humbjet sipas distrik.'!$C$13</f>
        <v>28775486.000000004</v>
      </c>
      <c r="F86" s="4">
        <f>'[12]humbjet sipas distrik.'!$F$13</f>
        <v>3616745.6235048459</v>
      </c>
      <c r="G86" s="3">
        <f t="shared" si="13"/>
        <v>10.703361596510661</v>
      </c>
      <c r="H86" s="3">
        <f>'[12]humbjet sipas distrik.'!$H$13</f>
        <v>1398513.3764951504</v>
      </c>
      <c r="I86" s="3">
        <f t="shared" si="14"/>
        <v>4.138746797370553</v>
      </c>
      <c r="J86" s="3">
        <f t="shared" si="15"/>
        <v>5015258.9999999963</v>
      </c>
      <c r="K86" s="3">
        <f t="shared" si="15"/>
        <v>14.842108393881214</v>
      </c>
    </row>
    <row r="87" spans="2:14" ht="12" customHeight="1" x14ac:dyDescent="0.2">
      <c r="B87" s="10"/>
      <c r="C87" s="9" t="s">
        <v>20</v>
      </c>
      <c r="D87" s="4">
        <f>'[13]humbjet sipas distrik.'!$B$13</f>
        <v>35659383.399999999</v>
      </c>
      <c r="E87" s="4">
        <f>'[13]humbjet sipas distrik.'!$C$13</f>
        <v>31274081</v>
      </c>
      <c r="F87" s="4">
        <f>'[13]humbjet sipas distrik.'!$F$13</f>
        <v>4297032.5129291937</v>
      </c>
      <c r="G87" s="3">
        <f t="shared" si="13"/>
        <v>12.050215408181158</v>
      </c>
      <c r="H87" s="3">
        <f>'[13]humbjet sipas distrik.'!$H$13</f>
        <v>88269.887070804834</v>
      </c>
      <c r="I87" s="3">
        <f t="shared" si="14"/>
        <v>0.24753621250446198</v>
      </c>
      <c r="J87" s="3">
        <f t="shared" si="15"/>
        <v>4385302.3999999985</v>
      </c>
      <c r="K87" s="3">
        <f t="shared" si="15"/>
        <v>12.29775162068562</v>
      </c>
    </row>
    <row r="88" spans="2:14" ht="12" customHeight="1" x14ac:dyDescent="0.2">
      <c r="B88" s="10"/>
      <c r="C88" s="9" t="s">
        <v>21</v>
      </c>
      <c r="D88" s="4">
        <f>'[14]humbjet sipas distrik.'!$B$13</f>
        <v>43314529.200000003</v>
      </c>
      <c r="E88" s="4">
        <f>'[14]humbjet sipas distrik.'!$C$13</f>
        <v>35622002.999999993</v>
      </c>
      <c r="F88" s="4">
        <f>'[14]humbjet sipas distrik.'!$F$13</f>
        <v>6300976.5652415473</v>
      </c>
      <c r="G88" s="3">
        <f t="shared" si="13"/>
        <v>14.547027710141998</v>
      </c>
      <c r="H88" s="3">
        <f>'[14]humbjet sipas distrik.'!$H$13</f>
        <v>1391549.6347584631</v>
      </c>
      <c r="I88" s="3">
        <f t="shared" si="14"/>
        <v>3.2126624956100485</v>
      </c>
      <c r="J88" s="3">
        <f t="shared" si="15"/>
        <v>7692526.2000000104</v>
      </c>
      <c r="K88" s="3">
        <f t="shared" si="15"/>
        <v>17.759690205752047</v>
      </c>
    </row>
    <row r="89" spans="2:14" ht="12" customHeight="1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</sheetData>
  <mergeCells count="13">
    <mergeCell ref="B2:K2"/>
    <mergeCell ref="B3:B4"/>
    <mergeCell ref="C3:C4"/>
    <mergeCell ref="F3:G3"/>
    <mergeCell ref="H3:I3"/>
    <mergeCell ref="J3:K3"/>
    <mergeCell ref="B77:B88"/>
    <mergeCell ref="B5:B16"/>
    <mergeCell ref="B17:B28"/>
    <mergeCell ref="B29:B40"/>
    <mergeCell ref="B41:B52"/>
    <mergeCell ref="B53:B64"/>
    <mergeCell ref="B65:B76"/>
  </mergeCells>
  <pageMargins left="0.7" right="0.7" top="0.75" bottom="0.75" header="0.3" footer="0.3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Realizations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2020-12-14T10:09:40Z</dcterms:created>
  <dcterms:modified xsi:type="dcterms:W3CDTF">2020-12-31T12:03:45Z</dcterms:modified>
</cp:coreProperties>
</file>