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5. Humbjet e energjise\"/>
    </mc:Choice>
  </mc:AlternateContent>
  <xr:revisionPtr revIDLastSave="0" documentId="8_{C4B28733-AE3C-43B3-B52E-F8B27AE2A604}" xr6:coauthVersionLast="44" xr6:coauthVersionMax="44" xr10:uidLastSave="{00000000-0000-0000-0000-000000000000}"/>
  <bookViews>
    <workbookView xWindow="-108" yWindow="-108" windowWidth="23256" windowHeight="12576"/>
  </bookViews>
  <sheets>
    <sheet name="Realizimet 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'[13]Raportet 2016'!$B$33:$B$44</definedName>
    <definedName name="Viti">'[14]Realizimet 2016'!#REF!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I88" i="1" s="1"/>
  <c r="F88" i="1"/>
  <c r="J88" i="1" s="1"/>
  <c r="E88" i="1"/>
  <c r="D88" i="1"/>
  <c r="H87" i="1"/>
  <c r="I87" i="1" s="1"/>
  <c r="F87" i="1"/>
  <c r="J87" i="1" s="1"/>
  <c r="E87" i="1"/>
  <c r="D87" i="1"/>
  <c r="H86" i="1"/>
  <c r="I86" i="1" s="1"/>
  <c r="F86" i="1"/>
  <c r="J86" i="1" s="1"/>
  <c r="E86" i="1"/>
  <c r="D86" i="1"/>
  <c r="H85" i="1"/>
  <c r="I85" i="1" s="1"/>
  <c r="F85" i="1"/>
  <c r="J85" i="1" s="1"/>
  <c r="E85" i="1"/>
  <c r="D85" i="1"/>
  <c r="H84" i="1"/>
  <c r="I84" i="1" s="1"/>
  <c r="F84" i="1"/>
  <c r="J84" i="1" s="1"/>
  <c r="E84" i="1"/>
  <c r="D84" i="1"/>
  <c r="H83" i="1"/>
  <c r="I83" i="1" s="1"/>
  <c r="F83" i="1"/>
  <c r="J83" i="1" s="1"/>
  <c r="E83" i="1"/>
  <c r="D83" i="1"/>
  <c r="H82" i="1"/>
  <c r="I82" i="1" s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J30" i="1" s="1"/>
  <c r="E30" i="1"/>
  <c r="D30" i="1"/>
  <c r="H29" i="1"/>
  <c r="I29" i="1" s="1"/>
  <c r="F29" i="1"/>
  <c r="J29" i="1" s="1"/>
  <c r="E29" i="1"/>
  <c r="D29" i="1"/>
  <c r="H28" i="1"/>
  <c r="F28" i="1"/>
  <c r="J28" i="1" s="1"/>
  <c r="E28" i="1"/>
  <c r="D28" i="1"/>
  <c r="H27" i="1"/>
  <c r="I27" i="1" s="1"/>
  <c r="F27" i="1"/>
  <c r="E27" i="1"/>
  <c r="D27" i="1"/>
  <c r="G27" i="1" s="1"/>
  <c r="K27" i="1" s="1"/>
  <c r="H26" i="1"/>
  <c r="I26" i="1" s="1"/>
  <c r="F26" i="1"/>
  <c r="J26" i="1" s="1"/>
  <c r="E26" i="1"/>
  <c r="D26" i="1"/>
  <c r="H25" i="1"/>
  <c r="F25" i="1"/>
  <c r="J25" i="1" s="1"/>
  <c r="E25" i="1"/>
  <c r="D25" i="1"/>
  <c r="G25" i="1" s="1"/>
  <c r="H24" i="1"/>
  <c r="I24" i="1" s="1"/>
  <c r="G24" i="1"/>
  <c r="K24" i="1" s="1"/>
  <c r="F24" i="1"/>
  <c r="E24" i="1"/>
  <c r="D24" i="1"/>
  <c r="H23" i="1"/>
  <c r="F23" i="1"/>
  <c r="J23" i="1" s="1"/>
  <c r="E23" i="1"/>
  <c r="D23" i="1"/>
  <c r="G23" i="1" s="1"/>
  <c r="H22" i="1"/>
  <c r="F22" i="1"/>
  <c r="J22" i="1" s="1"/>
  <c r="E22" i="1"/>
  <c r="D22" i="1"/>
  <c r="H21" i="1"/>
  <c r="I21" i="1" s="1"/>
  <c r="F21" i="1"/>
  <c r="J21" i="1" s="1"/>
  <c r="E21" i="1"/>
  <c r="D21" i="1"/>
  <c r="H20" i="1"/>
  <c r="F20" i="1"/>
  <c r="J20" i="1" s="1"/>
  <c r="E20" i="1"/>
  <c r="D20" i="1"/>
  <c r="H19" i="1"/>
  <c r="I19" i="1" s="1"/>
  <c r="F19" i="1"/>
  <c r="E19" i="1"/>
  <c r="D19" i="1"/>
  <c r="G19" i="1" s="1"/>
  <c r="K19" i="1" s="1"/>
  <c r="H18" i="1"/>
  <c r="I18" i="1" s="1"/>
  <c r="F18" i="1"/>
  <c r="J18" i="1" s="1"/>
  <c r="E18" i="1"/>
  <c r="D18" i="1"/>
  <c r="H17" i="1"/>
  <c r="F17" i="1"/>
  <c r="J17" i="1" s="1"/>
  <c r="E17" i="1"/>
  <c r="D17" i="1"/>
  <c r="G17" i="1" s="1"/>
  <c r="H16" i="1"/>
  <c r="I16" i="1" s="1"/>
  <c r="G16" i="1"/>
  <c r="K16" i="1" s="1"/>
  <c r="F16" i="1"/>
  <c r="E16" i="1"/>
  <c r="D16" i="1"/>
  <c r="H15" i="1"/>
  <c r="F15" i="1"/>
  <c r="J15" i="1" s="1"/>
  <c r="E15" i="1"/>
  <c r="D15" i="1"/>
  <c r="G15" i="1" s="1"/>
  <c r="H14" i="1"/>
  <c r="F14" i="1"/>
  <c r="J14" i="1" s="1"/>
  <c r="E14" i="1"/>
  <c r="D14" i="1"/>
  <c r="H13" i="1"/>
  <c r="I13" i="1" s="1"/>
  <c r="F13" i="1"/>
  <c r="J13" i="1" s="1"/>
  <c r="E13" i="1"/>
  <c r="D13" i="1"/>
  <c r="H12" i="1"/>
  <c r="F12" i="1"/>
  <c r="J12" i="1" s="1"/>
  <c r="E12" i="1"/>
  <c r="D12" i="1"/>
  <c r="H11" i="1"/>
  <c r="I11" i="1" s="1"/>
  <c r="F11" i="1"/>
  <c r="E11" i="1"/>
  <c r="D11" i="1"/>
  <c r="G11" i="1" s="1"/>
  <c r="K11" i="1" s="1"/>
  <c r="H10" i="1"/>
  <c r="I10" i="1" s="1"/>
  <c r="F10" i="1"/>
  <c r="J10" i="1" s="1"/>
  <c r="E10" i="1"/>
  <c r="D10" i="1"/>
  <c r="H9" i="1"/>
  <c r="F9" i="1"/>
  <c r="J9" i="1" s="1"/>
  <c r="E9" i="1"/>
  <c r="D9" i="1"/>
  <c r="G9" i="1" s="1"/>
  <c r="H8" i="1"/>
  <c r="I8" i="1" s="1"/>
  <c r="G8" i="1"/>
  <c r="K8" i="1" s="1"/>
  <c r="F8" i="1"/>
  <c r="E8" i="1"/>
  <c r="D8" i="1"/>
  <c r="H7" i="1"/>
  <c r="F7" i="1"/>
  <c r="J7" i="1" s="1"/>
  <c r="E7" i="1"/>
  <c r="D7" i="1"/>
  <c r="H6" i="1"/>
  <c r="F6" i="1"/>
  <c r="J6" i="1" s="1"/>
  <c r="E6" i="1"/>
  <c r="D6" i="1"/>
  <c r="H5" i="1"/>
  <c r="I5" i="1" s="1"/>
  <c r="G5" i="1"/>
  <c r="K5" i="1" s="1"/>
  <c r="F5" i="1"/>
  <c r="E5" i="1"/>
  <c r="D5" i="1"/>
  <c r="G13" i="1" l="1"/>
  <c r="K13" i="1" s="1"/>
  <c r="G21" i="1"/>
  <c r="K21" i="1" s="1"/>
  <c r="G29" i="1"/>
  <c r="K29" i="1" s="1"/>
  <c r="G10" i="1"/>
  <c r="K10" i="1" s="1"/>
  <c r="G18" i="1"/>
  <c r="K18" i="1" s="1"/>
  <c r="G26" i="1"/>
  <c r="K26" i="1" s="1"/>
  <c r="J31" i="1"/>
  <c r="G31" i="1"/>
  <c r="K31" i="1" s="1"/>
  <c r="J33" i="1"/>
  <c r="G33" i="1"/>
  <c r="K33" i="1" s="1"/>
  <c r="J35" i="1"/>
  <c r="G35" i="1"/>
  <c r="J37" i="1"/>
  <c r="G37" i="1"/>
  <c r="J39" i="1"/>
  <c r="G39" i="1"/>
  <c r="J41" i="1"/>
  <c r="G41" i="1"/>
  <c r="K41" i="1" s="1"/>
  <c r="J43" i="1"/>
  <c r="G43" i="1"/>
  <c r="J45" i="1"/>
  <c r="G45" i="1"/>
  <c r="J47" i="1"/>
  <c r="G47" i="1"/>
  <c r="J49" i="1"/>
  <c r="G49" i="1"/>
  <c r="K49" i="1" s="1"/>
  <c r="J51" i="1"/>
  <c r="G51" i="1"/>
  <c r="J53" i="1"/>
  <c r="G53" i="1"/>
  <c r="J55" i="1"/>
  <c r="G55" i="1"/>
  <c r="J57" i="1"/>
  <c r="G57" i="1"/>
  <c r="J59" i="1"/>
  <c r="G59" i="1"/>
  <c r="J61" i="1"/>
  <c r="G61" i="1"/>
  <c r="K61" i="1" s="1"/>
  <c r="J63" i="1"/>
  <c r="G63" i="1"/>
  <c r="K63" i="1" s="1"/>
  <c r="J65" i="1"/>
  <c r="G65" i="1"/>
  <c r="K65" i="1" s="1"/>
  <c r="J67" i="1"/>
  <c r="G67" i="1"/>
  <c r="I33" i="1"/>
  <c r="I43" i="1"/>
  <c r="I49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31" i="1"/>
  <c r="I41" i="1"/>
  <c r="I51" i="1"/>
  <c r="I7" i="1"/>
  <c r="G12" i="1"/>
  <c r="K12" i="1" s="1"/>
  <c r="I15" i="1"/>
  <c r="K15" i="1" s="1"/>
  <c r="G20" i="1"/>
  <c r="I23" i="1"/>
  <c r="K23" i="1" s="1"/>
  <c r="G28" i="1"/>
  <c r="I39" i="1"/>
  <c r="I20" i="1"/>
  <c r="I28" i="1"/>
  <c r="G7" i="1"/>
  <c r="K7" i="1" s="1"/>
  <c r="I35" i="1"/>
  <c r="I45" i="1"/>
  <c r="G6" i="1"/>
  <c r="I9" i="1"/>
  <c r="K9" i="1" s="1"/>
  <c r="J11" i="1"/>
  <c r="G14" i="1"/>
  <c r="K14" i="1" s="1"/>
  <c r="I17" i="1"/>
  <c r="K17" i="1" s="1"/>
  <c r="J19" i="1"/>
  <c r="G22" i="1"/>
  <c r="I25" i="1"/>
  <c r="K25" i="1" s="1"/>
  <c r="J27" i="1"/>
  <c r="G30" i="1"/>
  <c r="J32" i="1"/>
  <c r="G32" i="1"/>
  <c r="J34" i="1"/>
  <c r="G34" i="1"/>
  <c r="K34" i="1" s="1"/>
  <c r="J36" i="1"/>
  <c r="G36" i="1"/>
  <c r="J38" i="1"/>
  <c r="G38" i="1"/>
  <c r="K38" i="1" s="1"/>
  <c r="J40" i="1"/>
  <c r="G40" i="1"/>
  <c r="K40" i="1" s="1"/>
  <c r="J42" i="1"/>
  <c r="G42" i="1"/>
  <c r="K42" i="1" s="1"/>
  <c r="J44" i="1"/>
  <c r="G44" i="1"/>
  <c r="J46" i="1"/>
  <c r="G46" i="1"/>
  <c r="J48" i="1"/>
  <c r="G48" i="1"/>
  <c r="J50" i="1"/>
  <c r="G50" i="1"/>
  <c r="K50" i="1" s="1"/>
  <c r="J52" i="1"/>
  <c r="G52" i="1"/>
  <c r="J54" i="1"/>
  <c r="G54" i="1"/>
  <c r="K54" i="1" s="1"/>
  <c r="J56" i="1"/>
  <c r="G56" i="1"/>
  <c r="K56" i="1" s="1"/>
  <c r="J58" i="1"/>
  <c r="G58" i="1"/>
  <c r="K58" i="1" s="1"/>
  <c r="J60" i="1"/>
  <c r="G60" i="1"/>
  <c r="J62" i="1"/>
  <c r="G62" i="1"/>
  <c r="J64" i="1"/>
  <c r="G64" i="1"/>
  <c r="J66" i="1"/>
  <c r="G66" i="1"/>
  <c r="K66" i="1" s="1"/>
  <c r="J68" i="1"/>
  <c r="G68" i="1"/>
  <c r="J5" i="1"/>
  <c r="I37" i="1"/>
  <c r="I47" i="1"/>
  <c r="I12" i="1"/>
  <c r="I6" i="1"/>
  <c r="J8" i="1"/>
  <c r="I14" i="1"/>
  <c r="J16" i="1"/>
  <c r="I22" i="1"/>
  <c r="J24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G69" i="1"/>
  <c r="K69" i="1" s="1"/>
  <c r="G70" i="1"/>
  <c r="K70" i="1" s="1"/>
  <c r="G71" i="1"/>
  <c r="G72" i="1"/>
  <c r="K72" i="1" s="1"/>
  <c r="G73" i="1"/>
  <c r="G74" i="1"/>
  <c r="K74" i="1" s="1"/>
  <c r="G75" i="1"/>
  <c r="G76" i="1"/>
  <c r="K76" i="1" s="1"/>
  <c r="G77" i="1"/>
  <c r="K77" i="1" s="1"/>
  <c r="G78" i="1"/>
  <c r="K78" i="1" s="1"/>
  <c r="G79" i="1"/>
  <c r="K79" i="1" s="1"/>
  <c r="G80" i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  <c r="K57" i="1" l="1"/>
  <c r="K48" i="1"/>
  <c r="K32" i="1"/>
  <c r="K55" i="1"/>
  <c r="K47" i="1"/>
  <c r="K39" i="1"/>
  <c r="K75" i="1"/>
  <c r="K62" i="1"/>
  <c r="K46" i="1"/>
  <c r="K30" i="1"/>
  <c r="K28" i="1"/>
  <c r="K64" i="1"/>
  <c r="K73" i="1"/>
  <c r="K6" i="1"/>
  <c r="K53" i="1"/>
  <c r="K45" i="1"/>
  <c r="K37" i="1"/>
  <c r="K80" i="1"/>
  <c r="K68" i="1"/>
  <c r="K60" i="1"/>
  <c r="K52" i="1"/>
  <c r="K44" i="1"/>
  <c r="K36" i="1"/>
  <c r="K20" i="1"/>
  <c r="K71" i="1"/>
  <c r="K22" i="1"/>
  <c r="K67" i="1"/>
  <c r="K59" i="1"/>
  <c r="K51" i="1"/>
  <c r="K43" i="1"/>
  <c r="K35" i="1"/>
</calcChain>
</file>

<file path=xl/sharedStrings.xml><?xml version="1.0" encoding="utf-8"?>
<sst xmlns="http://schemas.openxmlformats.org/spreadsheetml/2006/main" count="107" uniqueCount="29">
  <si>
    <t>Humbjet sipas muajit dhe distriktit 2015</t>
  </si>
  <si>
    <t>Distriktet</t>
  </si>
  <si>
    <t>Muajt</t>
  </si>
  <si>
    <t>Ngarkimi</t>
  </si>
  <si>
    <t>Realizimi</t>
  </si>
  <si>
    <t>Humbjet teknike</t>
  </si>
  <si>
    <t>Humbjet komerciale</t>
  </si>
  <si>
    <t>Humbjet totale</t>
  </si>
  <si>
    <t>kWh</t>
  </si>
  <si>
    <t>%</t>
  </si>
  <si>
    <t>Prishtinë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</si>
  <si>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</si>
  <si>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</si>
  <si>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</si>
  <si>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</si>
  <si>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</si>
  <si>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</si>
  <si>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</si>
  <si>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</si>
  <si>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</si>
  <si>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</si>
  <si>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</si>
  <si>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</si>
  <si>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Mitrovicë</t>
  </si>
  <si>
    <t>Pejë+HC Dist.</t>
  </si>
  <si>
    <t xml:space="preserve">Gjakovë </t>
  </si>
  <si>
    <t>Prizren</t>
  </si>
  <si>
    <t>Ferizaj</t>
  </si>
  <si>
    <t>Gjilan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</si>
</sst>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(* #,##0.00_);_(* \(#,##0.00\);_(* &quot;-&quot;??_);_(@_)"/>
    <numFmt numFmtId="166" formatCode="###\ ###\ 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1" xfId="2" applyFont="1" applyBorder="1" applyAlignment="1">
      <alignment horizontal="center"/>
    </xf>
    <xf numFmtId="0" fontId="4" fillId="0" borderId="0" xfId="2" applyFont="1"/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/>
    </xf>
    <xf numFmtId="165" fontId="6" fillId="0" borderId="1" xfId="1" applyFont="1" applyBorder="1" applyAlignment="1">
      <alignment horizontal="center" vertical="center"/>
    </xf>
    <xf numFmtId="166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Janar%20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Tetor%20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N&#235;ntor%20%20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Dhjetor%20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Shkurt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Mars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Prill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Maj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Qershor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Korrik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-%20Gusht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Shtato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167388942.50000003</v>
          </cell>
          <cell r="C7">
            <v>106987021.69</v>
          </cell>
          <cell r="F7">
            <v>26673153.123609129</v>
          </cell>
          <cell r="H7">
            <v>33728767.686390907</v>
          </cell>
        </row>
        <row r="8">
          <cell r="B8">
            <v>80318440</v>
          </cell>
          <cell r="C8">
            <v>23144523.399999999</v>
          </cell>
          <cell r="F8">
            <v>9975235.8461025096</v>
          </cell>
          <cell r="H8">
            <v>47198680.753897488</v>
          </cell>
        </row>
        <row r="9">
          <cell r="B9">
            <v>57166986</v>
          </cell>
          <cell r="C9">
            <v>31284607.800000004</v>
          </cell>
          <cell r="F9">
            <v>11321759.437729586</v>
          </cell>
          <cell r="H9">
            <v>14560618.76227041</v>
          </cell>
        </row>
        <row r="10">
          <cell r="B10">
            <v>48227300</v>
          </cell>
          <cell r="C10">
            <v>27107010.600000001</v>
          </cell>
          <cell r="F10">
            <v>10664866.099762231</v>
          </cell>
          <cell r="H10">
            <v>10455423.300237767</v>
          </cell>
        </row>
        <row r="11">
          <cell r="B11">
            <v>68479187</v>
          </cell>
          <cell r="C11">
            <v>42979686.399999999</v>
          </cell>
          <cell r="F11">
            <v>13644681.022457706</v>
          </cell>
          <cell r="H11">
            <v>11854819.577542296</v>
          </cell>
        </row>
        <row r="12">
          <cell r="B12">
            <v>58607090.000000007</v>
          </cell>
          <cell r="C12">
            <v>41572697.810000002</v>
          </cell>
          <cell r="F12">
            <v>12058966.176971754</v>
          </cell>
          <cell r="H12">
            <v>4975426.013028251</v>
          </cell>
        </row>
        <row r="13">
          <cell r="B13">
            <v>39296361.000000007</v>
          </cell>
          <cell r="C13">
            <v>30625097.800000001</v>
          </cell>
          <cell r="F13">
            <v>7368099.0929977074</v>
          </cell>
          <cell r="H13">
            <v>1303164.1070022993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115625304.3</v>
          </cell>
          <cell r="C7">
            <v>84880324.200000003</v>
          </cell>
          <cell r="F7">
            <v>17813228.344377689</v>
          </cell>
          <cell r="H7">
            <v>12931751.755622305</v>
          </cell>
        </row>
        <row r="8">
          <cell r="B8">
            <v>54655679</v>
          </cell>
          <cell r="C8">
            <v>22191487.399999999</v>
          </cell>
          <cell r="F8">
            <v>6679542.8305927049</v>
          </cell>
          <cell r="H8">
            <v>25784648.769407295</v>
          </cell>
        </row>
        <row r="9">
          <cell r="B9">
            <v>40476908</v>
          </cell>
          <cell r="C9">
            <v>28329229.800000001</v>
          </cell>
          <cell r="F9">
            <v>7546327.6622314639</v>
          </cell>
          <cell r="H9">
            <v>4601350.5377685353</v>
          </cell>
        </row>
        <row r="10">
          <cell r="B10">
            <v>32730192</v>
          </cell>
          <cell r="C10">
            <v>23689035.600000001</v>
          </cell>
          <cell r="F10">
            <v>6756371.862703843</v>
          </cell>
          <cell r="H10">
            <v>2284784.5372961555</v>
          </cell>
        </row>
        <row r="11">
          <cell r="B11">
            <v>48899790.260569096</v>
          </cell>
          <cell r="C11">
            <v>36665630.799999997</v>
          </cell>
          <cell r="F11">
            <v>9551698.9042674787</v>
          </cell>
          <cell r="H11">
            <v>2682460.5563016199</v>
          </cell>
        </row>
        <row r="12">
          <cell r="B12">
            <v>46752710.995999992</v>
          </cell>
          <cell r="C12">
            <v>36478579.200000003</v>
          </cell>
          <cell r="F12">
            <v>8718664.4754849374</v>
          </cell>
          <cell r="H12">
            <v>1555467.3205150515</v>
          </cell>
        </row>
        <row r="13">
          <cell r="B13">
            <v>31927940.400000006</v>
          </cell>
          <cell r="C13">
            <v>27190816</v>
          </cell>
          <cell r="F13">
            <v>5843711.2363104858</v>
          </cell>
          <cell r="H13">
            <v>-1106586.8363104798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130565566.80000001</v>
          </cell>
          <cell r="C7">
            <v>90684728</v>
          </cell>
          <cell r="F7">
            <v>20203035.763528854</v>
          </cell>
          <cell r="H7">
            <v>19677803.036471158</v>
          </cell>
        </row>
        <row r="8">
          <cell r="B8">
            <v>63876632</v>
          </cell>
          <cell r="C8">
            <v>22716381.399999999</v>
          </cell>
          <cell r="F8">
            <v>7496981.0881741326</v>
          </cell>
          <cell r="H8">
            <v>33663269.511825867</v>
          </cell>
        </row>
        <row r="9">
          <cell r="B9">
            <v>44128871</v>
          </cell>
          <cell r="C9">
            <v>28459901</v>
          </cell>
          <cell r="F9">
            <v>8370565.2442708649</v>
          </cell>
          <cell r="H9">
            <v>7298404.7557291351</v>
          </cell>
        </row>
        <row r="10">
          <cell r="B10">
            <v>36036382</v>
          </cell>
          <cell r="C10">
            <v>23847388.600000001</v>
          </cell>
          <cell r="F10">
            <v>7396337.21271988</v>
          </cell>
          <cell r="H10">
            <v>4792656.1872801185</v>
          </cell>
        </row>
        <row r="11">
          <cell r="B11">
            <v>54064397</v>
          </cell>
          <cell r="C11">
            <v>38243213</v>
          </cell>
          <cell r="F11">
            <v>10461798.589218631</v>
          </cell>
          <cell r="H11">
            <v>5359385.4107813686</v>
          </cell>
        </row>
        <row r="12">
          <cell r="B12">
            <v>49437125.284000002</v>
          </cell>
          <cell r="C12">
            <v>38298631.600000001</v>
          </cell>
          <cell r="F12">
            <v>9209333.6339345369</v>
          </cell>
          <cell r="H12">
            <v>1929160.0500654634</v>
          </cell>
        </row>
        <row r="13">
          <cell r="B13">
            <v>33182911.999999996</v>
          </cell>
          <cell r="C13">
            <v>27627008.600000001</v>
          </cell>
          <cell r="F13">
            <v>6062197.2122755488</v>
          </cell>
          <cell r="H13">
            <v>-506293.81227555405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167065646.19999999</v>
          </cell>
          <cell r="C7">
            <v>113512610.8</v>
          </cell>
          <cell r="F7">
            <v>25975966.392114989</v>
          </cell>
          <cell r="H7">
            <v>27577069.007885002</v>
          </cell>
        </row>
        <row r="8">
          <cell r="B8">
            <v>81602539</v>
          </cell>
          <cell r="C8">
            <v>27174366.399999999</v>
          </cell>
          <cell r="F8">
            <v>9655471.2403363157</v>
          </cell>
          <cell r="H8">
            <v>44772701.359663688</v>
          </cell>
        </row>
        <row r="9">
          <cell r="B9">
            <v>59625403</v>
          </cell>
          <cell r="C9">
            <v>36154749.600000001</v>
          </cell>
          <cell r="F9">
            <v>12076419.635211131</v>
          </cell>
          <cell r="H9">
            <v>11394233.764788868</v>
          </cell>
        </row>
        <row r="10">
          <cell r="B10">
            <v>49418398</v>
          </cell>
          <cell r="C10">
            <v>29908578</v>
          </cell>
          <cell r="F10">
            <v>10796978.844179591</v>
          </cell>
          <cell r="H10">
            <v>8712841.1558204088</v>
          </cell>
        </row>
        <row r="11">
          <cell r="B11">
            <v>71471283.000000015</v>
          </cell>
          <cell r="C11">
            <v>47147079.600000001</v>
          </cell>
          <cell r="F11">
            <v>14285808.641769718</v>
          </cell>
          <cell r="H11">
            <v>10038394.758230295</v>
          </cell>
        </row>
        <row r="12">
          <cell r="B12">
            <v>60783282.531999998</v>
          </cell>
          <cell r="C12">
            <v>42726330.399999999</v>
          </cell>
          <cell r="F12">
            <v>11834852.563471904</v>
          </cell>
          <cell r="H12">
            <v>6222099.5685280953</v>
          </cell>
        </row>
        <row r="13">
          <cell r="B13">
            <v>41695717.199999988</v>
          </cell>
          <cell r="C13">
            <v>32636161.199999999</v>
          </cell>
          <cell r="F13">
            <v>7825148.3478844892</v>
          </cell>
          <cell r="H13">
            <v>1234407.6521154996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141452223.63000003</v>
          </cell>
          <cell r="C7">
            <v>91546424.399999991</v>
          </cell>
          <cell r="F7">
            <v>22714010.934577536</v>
          </cell>
          <cell r="H7">
            <v>27191788.295422498</v>
          </cell>
        </row>
        <row r="8">
          <cell r="B8">
            <v>67890320</v>
          </cell>
          <cell r="C8">
            <v>19708726.400000002</v>
          </cell>
          <cell r="F8">
            <v>7840373.9963354422</v>
          </cell>
          <cell r="H8">
            <v>40341219.603664555</v>
          </cell>
        </row>
        <row r="9">
          <cell r="B9">
            <v>48137284.999999993</v>
          </cell>
          <cell r="C9">
            <v>27043309.199999999</v>
          </cell>
          <cell r="F9">
            <v>9515424.822409004</v>
          </cell>
          <cell r="H9">
            <v>11578550.977590989</v>
          </cell>
        </row>
        <row r="10">
          <cell r="B10">
            <v>40480090</v>
          </cell>
          <cell r="C10">
            <v>23095626.600000005</v>
          </cell>
          <cell r="F10">
            <v>8489761.0960671194</v>
          </cell>
          <cell r="H10">
            <v>8894702.3039328754</v>
          </cell>
        </row>
        <row r="11">
          <cell r="B11">
            <v>57721110</v>
          </cell>
          <cell r="C11">
            <v>36052544.200000003</v>
          </cell>
          <cell r="F11">
            <v>11103962.240519036</v>
          </cell>
          <cell r="H11">
            <v>10564603.559480961</v>
          </cell>
        </row>
        <row r="12">
          <cell r="B12">
            <v>49714389</v>
          </cell>
          <cell r="C12">
            <v>33008665.399999999</v>
          </cell>
          <cell r="F12">
            <v>10053551.1962665</v>
          </cell>
          <cell r="H12">
            <v>6652172.4037335012</v>
          </cell>
        </row>
        <row r="13">
          <cell r="B13">
            <v>33080599.399999991</v>
          </cell>
          <cell r="C13">
            <v>25661749.399999995</v>
          </cell>
          <cell r="F13">
            <v>6039682.5016460605</v>
          </cell>
          <cell r="H13">
            <v>1379167.4983539358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147050061.19999999</v>
          </cell>
          <cell r="C7">
            <v>97536782.599999994</v>
          </cell>
          <cell r="F7">
            <v>23094733.129771501</v>
          </cell>
          <cell r="H7">
            <v>26418545.470228493</v>
          </cell>
        </row>
        <row r="8">
          <cell r="B8">
            <v>69881094</v>
          </cell>
          <cell r="C8">
            <v>22043768</v>
          </cell>
          <cell r="F8">
            <v>8228507.998982437</v>
          </cell>
          <cell r="H8">
            <v>39608818.001017563</v>
          </cell>
        </row>
        <row r="9">
          <cell r="B9">
            <v>49634329.999999993</v>
          </cell>
          <cell r="C9">
            <v>29734864</v>
          </cell>
          <cell r="F9">
            <v>9272700.0087798182</v>
          </cell>
          <cell r="H9">
            <v>10626765.991220174</v>
          </cell>
        </row>
        <row r="10">
          <cell r="B10">
            <v>41062040</v>
          </cell>
          <cell r="C10">
            <v>24810665.600000001</v>
          </cell>
          <cell r="F10">
            <v>8646158.0123010483</v>
          </cell>
          <cell r="H10">
            <v>7605216.3876989502</v>
          </cell>
        </row>
        <row r="11">
          <cell r="B11">
            <v>60255760</v>
          </cell>
          <cell r="C11">
            <v>40024338</v>
          </cell>
          <cell r="F11">
            <v>11725408.922649916</v>
          </cell>
          <cell r="H11">
            <v>8506013.0773500837</v>
          </cell>
        </row>
        <row r="12">
          <cell r="B12">
            <v>52949647</v>
          </cell>
          <cell r="C12">
            <v>37538124.399999999</v>
          </cell>
          <cell r="F12">
            <v>10411506.062735822</v>
          </cell>
          <cell r="H12">
            <v>5000016.5372641794</v>
          </cell>
        </row>
        <row r="13">
          <cell r="B13">
            <v>35105544.200000003</v>
          </cell>
          <cell r="C13">
            <v>28112169.600000001</v>
          </cell>
          <cell r="F13">
            <v>6385396.8982923375</v>
          </cell>
          <cell r="H13">
            <v>607977.70170766395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121805280.89999999</v>
          </cell>
          <cell r="C7">
            <v>89779320.650000006</v>
          </cell>
          <cell r="F7">
            <v>13874557.44378536</v>
          </cell>
          <cell r="H7">
            <v>18151402.806214623</v>
          </cell>
        </row>
        <row r="8">
          <cell r="B8">
            <v>56646385</v>
          </cell>
          <cell r="C8">
            <v>21289099.199999999</v>
          </cell>
          <cell r="F8">
            <v>4987220.3668791149</v>
          </cell>
          <cell r="H8">
            <v>30370065.433120884</v>
          </cell>
        </row>
        <row r="9">
          <cell r="B9">
            <v>41906377</v>
          </cell>
          <cell r="C9">
            <v>28935791.199999999</v>
          </cell>
          <cell r="F9">
            <v>6310736.1564095439</v>
          </cell>
          <cell r="H9">
            <v>6659849.6435904568</v>
          </cell>
        </row>
        <row r="10">
          <cell r="B10">
            <v>34839060</v>
          </cell>
          <cell r="C10">
            <v>24041054.199999999</v>
          </cell>
          <cell r="F10">
            <v>5331178.564381903</v>
          </cell>
          <cell r="H10">
            <v>5466827.2356180977</v>
          </cell>
        </row>
        <row r="11">
          <cell r="B11">
            <v>50658695</v>
          </cell>
          <cell r="C11">
            <v>37946143.400000006</v>
          </cell>
          <cell r="F11">
            <v>7511776.6881000223</v>
          </cell>
          <cell r="H11">
            <v>5200774.9118999718</v>
          </cell>
        </row>
        <row r="12">
          <cell r="B12">
            <v>47075635</v>
          </cell>
          <cell r="C12">
            <v>36783904.550000004</v>
          </cell>
          <cell r="F12">
            <v>7173477.4646483157</v>
          </cell>
          <cell r="H12">
            <v>3118252.9853516798</v>
          </cell>
        </row>
        <row r="13">
          <cell r="B13">
            <v>32794293.800000001</v>
          </cell>
          <cell r="C13">
            <v>28255152.800000001</v>
          </cell>
          <cell r="F13">
            <v>4391526.2044082554</v>
          </cell>
          <cell r="H13">
            <v>147614.79559174459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96099495</v>
          </cell>
          <cell r="C7">
            <v>75394129</v>
          </cell>
          <cell r="F7">
            <v>10711991.174204974</v>
          </cell>
          <cell r="H7">
            <v>9993374.8257950265</v>
          </cell>
        </row>
        <row r="8">
          <cell r="B8">
            <v>40793467</v>
          </cell>
          <cell r="C8">
            <v>19857776</v>
          </cell>
          <cell r="F8">
            <v>4120535.9230509247</v>
          </cell>
          <cell r="H8">
            <v>16815155.076949075</v>
          </cell>
        </row>
        <row r="9">
          <cell r="B9">
            <v>35253106</v>
          </cell>
          <cell r="C9">
            <v>26578552.399999999</v>
          </cell>
          <cell r="F9">
            <v>5162825.8279138273</v>
          </cell>
          <cell r="H9">
            <v>3511727.7720861742</v>
          </cell>
        </row>
        <row r="10">
          <cell r="B10">
            <v>29043856</v>
          </cell>
          <cell r="C10">
            <v>21917223</v>
          </cell>
          <cell r="F10">
            <v>4533118.7650624011</v>
          </cell>
          <cell r="H10">
            <v>2593514.2349375989</v>
          </cell>
        </row>
        <row r="11">
          <cell r="B11">
            <v>42243778</v>
          </cell>
          <cell r="C11">
            <v>33999528.600000009</v>
          </cell>
          <cell r="F11">
            <v>5876149.4547110759</v>
          </cell>
          <cell r="H11">
            <v>2368099.9452889152</v>
          </cell>
        </row>
        <row r="12">
          <cell r="B12">
            <v>41611540</v>
          </cell>
          <cell r="C12">
            <v>33718591.549999997</v>
          </cell>
          <cell r="F12">
            <v>6196731.214713702</v>
          </cell>
          <cell r="H12">
            <v>1696217.235286301</v>
          </cell>
        </row>
        <row r="13">
          <cell r="B13">
            <v>29763773</v>
          </cell>
          <cell r="C13">
            <v>25750926.800000001</v>
          </cell>
          <cell r="F13">
            <v>3976879.6582636577</v>
          </cell>
          <cell r="H13">
            <v>35966.541736341547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90860533</v>
          </cell>
          <cell r="C7">
            <v>73583564.600000009</v>
          </cell>
          <cell r="F7">
            <v>9879161.0212387126</v>
          </cell>
          <cell r="H7">
            <v>7397807.3787612785</v>
          </cell>
        </row>
        <row r="8">
          <cell r="B8">
            <v>37244962</v>
          </cell>
          <cell r="C8">
            <v>19381758.199999999</v>
          </cell>
          <cell r="F8">
            <v>3982815.9209734071</v>
          </cell>
          <cell r="H8">
            <v>13880387.879026594</v>
          </cell>
        </row>
        <row r="9">
          <cell r="B9">
            <v>33168485</v>
          </cell>
          <cell r="C9">
            <v>25247890.400000002</v>
          </cell>
          <cell r="F9">
            <v>4738865.4391141739</v>
          </cell>
          <cell r="H9">
            <v>3181729.1608858239</v>
          </cell>
        </row>
        <row r="10">
          <cell r="B10">
            <v>27288244</v>
          </cell>
          <cell r="C10">
            <v>21584638.199999996</v>
          </cell>
          <cell r="F10">
            <v>4553736.5409753788</v>
          </cell>
          <cell r="H10">
            <v>1149869.2590246256</v>
          </cell>
        </row>
        <row r="11">
          <cell r="B11">
            <v>40313187</v>
          </cell>
          <cell r="C11">
            <v>33730822.79999999</v>
          </cell>
          <cell r="F11">
            <v>6000678.4491682788</v>
          </cell>
          <cell r="H11">
            <v>581685.7508317316</v>
          </cell>
        </row>
        <row r="12">
          <cell r="B12">
            <v>40392777</v>
          </cell>
          <cell r="C12">
            <v>32987725.350000001</v>
          </cell>
          <cell r="F12">
            <v>5942199.077342337</v>
          </cell>
          <cell r="H12">
            <v>1462852.5726576615</v>
          </cell>
        </row>
        <row r="13">
          <cell r="B13">
            <v>28615794</v>
          </cell>
          <cell r="C13">
            <v>25028637.399999999</v>
          </cell>
          <cell r="F13">
            <v>3834219.0490970062</v>
          </cell>
          <cell r="H13">
            <v>-247062.44909700472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95300716.200000003</v>
          </cell>
          <cell r="C7">
            <v>77707895.400000006</v>
          </cell>
          <cell r="F7">
            <v>10527992.122434234</v>
          </cell>
          <cell r="H7">
            <v>7064828.6775657628</v>
          </cell>
        </row>
        <row r="8">
          <cell r="B8">
            <v>38181099</v>
          </cell>
          <cell r="C8">
            <v>21339103</v>
          </cell>
          <cell r="F8">
            <v>3880655.8128023562</v>
          </cell>
          <cell r="H8">
            <v>12961340.187197644</v>
          </cell>
        </row>
        <row r="9">
          <cell r="B9">
            <v>36947742.999999993</v>
          </cell>
          <cell r="C9">
            <v>29533508.800000001</v>
          </cell>
          <cell r="F9">
            <v>5282249.2767340103</v>
          </cell>
          <cell r="H9">
            <v>2131984.9232659815</v>
          </cell>
        </row>
        <row r="10">
          <cell r="B10">
            <v>30725088</v>
          </cell>
          <cell r="C10">
            <v>24073597.399999999</v>
          </cell>
          <cell r="F10">
            <v>4761871.4746259293</v>
          </cell>
          <cell r="H10">
            <v>1889619.1253740722</v>
          </cell>
        </row>
        <row r="11">
          <cell r="B11">
            <v>46382414.000000007</v>
          </cell>
          <cell r="C11">
            <v>39096699.799999997</v>
          </cell>
          <cell r="F11">
            <v>6916835.5231254501</v>
          </cell>
          <cell r="H11">
            <v>368878.6768745603</v>
          </cell>
        </row>
        <row r="12">
          <cell r="B12">
            <v>44630119</v>
          </cell>
          <cell r="C12">
            <v>36816359.400000006</v>
          </cell>
          <cell r="F12">
            <v>6462410.0702211102</v>
          </cell>
          <cell r="H12">
            <v>1351349.5297788838</v>
          </cell>
        </row>
        <row r="13">
          <cell r="B13">
            <v>33170519.799999993</v>
          </cell>
          <cell r="C13">
            <v>29279353.999999996</v>
          </cell>
          <cell r="F13">
            <v>4468149.0378709678</v>
          </cell>
          <cell r="H13">
            <v>-576983.23787097074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92846918.299999997</v>
          </cell>
          <cell r="C7">
            <v>77358600.000000015</v>
          </cell>
          <cell r="F7">
            <v>10130319.798311707</v>
          </cell>
          <cell r="H7">
            <v>5357998.5016882755</v>
          </cell>
        </row>
        <row r="8">
          <cell r="B8">
            <v>36969969</v>
          </cell>
          <cell r="C8">
            <v>21166604.400000002</v>
          </cell>
          <cell r="F8">
            <v>3906886.9754565414</v>
          </cell>
          <cell r="H8">
            <v>11896477.624543456</v>
          </cell>
        </row>
        <row r="9">
          <cell r="B9">
            <v>36760300</v>
          </cell>
          <cell r="C9">
            <v>29289740.000000004</v>
          </cell>
          <cell r="F9">
            <v>5343351.4576775273</v>
          </cell>
          <cell r="H9">
            <v>2127208.5423224689</v>
          </cell>
        </row>
        <row r="10">
          <cell r="B10">
            <v>30568974</v>
          </cell>
          <cell r="C10">
            <v>24640203.899999999</v>
          </cell>
          <cell r="F10">
            <v>4596698.341150484</v>
          </cell>
          <cell r="H10">
            <v>1332071.7588495174</v>
          </cell>
        </row>
        <row r="11">
          <cell r="B11">
            <v>46580075</v>
          </cell>
          <cell r="C11">
            <v>38773563.600000009</v>
          </cell>
          <cell r="F11">
            <v>7027143.9750656728</v>
          </cell>
          <cell r="H11">
            <v>779367.42493431829</v>
          </cell>
        </row>
        <row r="12">
          <cell r="B12">
            <v>43210462.999999993</v>
          </cell>
          <cell r="C12">
            <v>40635596.399999991</v>
          </cell>
          <cell r="F12">
            <v>6092644.0390367098</v>
          </cell>
          <cell r="H12">
            <v>-3517777.4390367083</v>
          </cell>
        </row>
        <row r="13">
          <cell r="B13">
            <v>31361643.200000007</v>
          </cell>
          <cell r="C13">
            <v>27831415.600000001</v>
          </cell>
          <cell r="F13">
            <v>4237956.2585096899</v>
          </cell>
          <cell r="H13">
            <v>-707728.65850968473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93198784.200000003</v>
          </cell>
          <cell r="C7">
            <v>75655601.799999997</v>
          </cell>
          <cell r="F7">
            <v>10305183.361468466</v>
          </cell>
          <cell r="H7">
            <v>7237999.03853154</v>
          </cell>
        </row>
        <row r="8">
          <cell r="B8">
            <v>39245765</v>
          </cell>
          <cell r="C8">
            <v>19916568.600000005</v>
          </cell>
          <cell r="F8">
            <v>3955945.8478049161</v>
          </cell>
          <cell r="H8">
            <v>15373250.55219508</v>
          </cell>
        </row>
        <row r="9">
          <cell r="B9">
            <v>33807600</v>
          </cell>
          <cell r="C9">
            <v>26115758.799999997</v>
          </cell>
          <cell r="F9">
            <v>4879086.3354841517</v>
          </cell>
          <cell r="H9">
            <v>2812754.8645158513</v>
          </cell>
        </row>
        <row r="10">
          <cell r="B10">
            <v>28116258</v>
          </cell>
          <cell r="C10">
            <v>22340320.300000001</v>
          </cell>
          <cell r="F10">
            <v>4686422.5755287865</v>
          </cell>
          <cell r="H10">
            <v>1089515.1244712127</v>
          </cell>
        </row>
        <row r="11">
          <cell r="B11">
            <v>41744229</v>
          </cell>
          <cell r="C11">
            <v>34161560.600000001</v>
          </cell>
          <cell r="F11">
            <v>6054415.2886610804</v>
          </cell>
          <cell r="H11">
            <v>1528253.1113389181</v>
          </cell>
        </row>
        <row r="12">
          <cell r="B12">
            <v>41121687</v>
          </cell>
          <cell r="C12">
            <v>33114041.799999997</v>
          </cell>
          <cell r="F12">
            <v>6009399.1417964697</v>
          </cell>
          <cell r="H12">
            <v>1998246.0582035333</v>
          </cell>
        </row>
        <row r="13">
          <cell r="B13">
            <v>29308831.199999996</v>
          </cell>
          <cell r="C13">
            <v>25448330.800000001</v>
          </cell>
          <cell r="F13">
            <v>3970552.6315418961</v>
          </cell>
          <cell r="H13">
            <v>-110052.23154190136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U88"/>
  <sheetViews>
    <sheetView tabSelected="1" workbookViewId="0">
      <selection activeCell="B2" sqref="B2:K2"/>
    </sheetView>
  </sheetViews>
  <sheetFormatPr defaultColWidth="9.109375" defaultRowHeight="12" customHeight="1" x14ac:dyDescent="0.25"/>
  <cols>
    <col min="1" max="1" width="3.33203125" style="2" customWidth="1"/>
    <col min="2" max="2" width="12.88671875" style="2" bestFit="1" customWidth="1"/>
    <col min="3" max="3" width="12.33203125" style="2" bestFit="1" customWidth="1"/>
    <col min="4" max="4" width="14.6640625" style="2" bestFit="1" customWidth="1"/>
    <col min="5" max="5" width="15" style="2" bestFit="1" customWidth="1"/>
    <col min="6" max="6" width="13.6640625" style="2" bestFit="1" customWidth="1"/>
    <col min="7" max="7" width="15" style="2" customWidth="1"/>
    <col min="8" max="8" width="14.44140625" style="2" bestFit="1" customWidth="1"/>
    <col min="9" max="9" width="13.88671875" style="2" customWidth="1"/>
    <col min="10" max="10" width="14.44140625" style="2" bestFit="1" customWidth="1"/>
    <col min="11" max="11" width="12.109375" style="2" customWidth="1"/>
    <col min="12" max="12" width="10.88671875" style="2" bestFit="1" customWidth="1"/>
    <col min="13" max="13" width="10.44140625" style="2" bestFit="1" customWidth="1"/>
    <col min="14" max="14" width="11.6640625" style="2" bestFit="1" customWidth="1"/>
    <col min="15" max="15" width="12.5546875" style="2" bestFit="1" customWidth="1"/>
    <col min="16" max="16" width="11.33203125" style="2" bestFit="1" customWidth="1"/>
    <col min="17" max="17" width="12.33203125" style="2" bestFit="1" customWidth="1"/>
    <col min="18" max="18" width="11.44140625" style="2" customWidth="1"/>
    <col min="19" max="19" width="11.6640625" style="2" customWidth="1"/>
    <col min="20" max="20" width="11.33203125" style="2" bestFit="1" customWidth="1"/>
    <col min="21" max="21" width="14.33203125" style="2" customWidth="1"/>
    <col min="22" max="16384" width="9.109375" style="2"/>
  </cols>
  <sheetData>
    <row r="2" spans="2:19" ht="12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9" ht="12" customHeight="1" x14ac:dyDescent="0.25">
      <c r="B3" s="3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5" t="s">
        <v>7</v>
      </c>
      <c r="K3" s="5"/>
    </row>
    <row r="4" spans="2:19" ht="12" customHeight="1" x14ac:dyDescent="0.25">
      <c r="B4" s="3"/>
      <c r="C4" s="3"/>
      <c r="D4" s="6" t="s">
        <v>8</v>
      </c>
      <c r="E4" s="6" t="s">
        <v>8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</row>
    <row r="5" spans="2:19" ht="12" customHeight="1" x14ac:dyDescent="0.3">
      <c r="B5" s="7" t="s">
        <v>10</v>
      </c>
      <c r="C5" s="8" t="s">
        <v>11</v>
      </c>
      <c r="D5" s="9">
        <f>'[1]humbjet sipas distrik.'!$B$7</f>
        <v>167388942.50000003</v>
      </c>
      <c r="E5" s="9">
        <f>'[1]humbjet sipas distrik.'!$C$7</f>
        <v>106987021.69</v>
      </c>
      <c r="F5" s="9">
        <f>'[1]humbjet sipas distrik.'!$F$7</f>
        <v>26673153.123609129</v>
      </c>
      <c r="G5" s="9">
        <f>100*F5/D5</f>
        <v>15.93483579335542</v>
      </c>
      <c r="H5" s="9">
        <f>'[1]humbjet sipas distrik.'!$H$7</f>
        <v>33728767.686390907</v>
      </c>
      <c r="I5" s="9">
        <f>100*H5/D5</f>
        <v>20.149937733426388</v>
      </c>
      <c r="J5" s="9">
        <f t="shared" ref="J5:K7" si="0">F5+H5</f>
        <v>60401920.810000032</v>
      </c>
      <c r="K5" s="9">
        <f t="shared" si="0"/>
        <v>36.084773526781809</v>
      </c>
      <c r="L5"/>
      <c r="M5"/>
      <c r="N5"/>
      <c r="O5"/>
      <c r="P5"/>
      <c r="Q5"/>
      <c r="R5"/>
      <c r="S5"/>
    </row>
    <row r="6" spans="2:19" ht="12" customHeight="1" x14ac:dyDescent="0.3">
      <c r="B6" s="7"/>
      <c r="C6" s="8" t="s">
        <v>12</v>
      </c>
      <c r="D6" s="9">
        <f>'[2]humbjet sipas distrik.'!$B$7</f>
        <v>141452223.63000003</v>
      </c>
      <c r="E6" s="9">
        <f>'[2]humbjet sipas distrik.'!$C$7</f>
        <v>91546424.399999991</v>
      </c>
      <c r="F6" s="9">
        <f>'[2]humbjet sipas distrik.'!$F$7</f>
        <v>22714010.934577536</v>
      </c>
      <c r="G6" s="9">
        <f>100*F6/D6</f>
        <v>16.057726313296509</v>
      </c>
      <c r="H6" s="9">
        <f>'[2]humbjet sipas distrik.'!$H$7</f>
        <v>27191788.295422498</v>
      </c>
      <c r="I6" s="9">
        <f>100*H6/D6</f>
        <v>19.223302114040081</v>
      </c>
      <c r="J6" s="9">
        <f t="shared" si="0"/>
        <v>49905799.230000034</v>
      </c>
      <c r="K6" s="9">
        <f t="shared" si="0"/>
        <v>35.281028427336594</v>
      </c>
      <c r="L6"/>
      <c r="M6"/>
      <c r="N6"/>
      <c r="O6"/>
      <c r="P6"/>
      <c r="Q6"/>
      <c r="R6"/>
      <c r="S6"/>
    </row>
    <row r="7" spans="2:19" ht="12" customHeight="1" x14ac:dyDescent="0.3">
      <c r="B7" s="7"/>
      <c r="C7" s="8" t="s">
        <v>13</v>
      </c>
      <c r="D7" s="9">
        <f>'[3]humbjet sipas distrik.'!$B$7</f>
        <v>147050061.19999999</v>
      </c>
      <c r="E7" s="9">
        <f>'[3]humbjet sipas distrik.'!$C$7</f>
        <v>97536782.599999994</v>
      </c>
      <c r="F7" s="9">
        <f>'[3]humbjet sipas distrik.'!$F$7</f>
        <v>23094733.129771501</v>
      </c>
      <c r="G7" s="9">
        <f>100*F7/D7</f>
        <v>15.705354313563184</v>
      </c>
      <c r="H7" s="9">
        <f>'[3]humbjet sipas distrik.'!$H$7</f>
        <v>26418545.470228493</v>
      </c>
      <c r="I7" s="9">
        <f>100*H7/D7</f>
        <v>17.965681384040455</v>
      </c>
      <c r="J7" s="9">
        <f t="shared" si="0"/>
        <v>49513278.599999994</v>
      </c>
      <c r="K7" s="9">
        <f t="shared" si="0"/>
        <v>33.671035697603642</v>
      </c>
      <c r="L7"/>
      <c r="M7"/>
      <c r="N7"/>
      <c r="O7"/>
      <c r="P7"/>
      <c r="Q7"/>
      <c r="R7"/>
      <c r="S7"/>
    </row>
    <row r="8" spans="2:19" ht="12" customHeight="1" x14ac:dyDescent="0.3">
      <c r="B8" s="7"/>
      <c r="C8" s="8" t="s">
        <v>14</v>
      </c>
      <c r="D8" s="9">
        <f>'[4]humbjet sipas distrik.'!$B$7</f>
        <v>121805280.89999999</v>
      </c>
      <c r="E8" s="9">
        <f>'[4]humbjet sipas distrik.'!$C$7</f>
        <v>89779320.650000006</v>
      </c>
      <c r="F8" s="9">
        <f>'[4]humbjet sipas distrik.'!$F$7</f>
        <v>13874557.44378536</v>
      </c>
      <c r="G8" s="9">
        <f>100*F8/D8</f>
        <v>11.390768397945019</v>
      </c>
      <c r="H8" s="9">
        <f>'[4]humbjet sipas distrik.'!$H$7</f>
        <v>18151402.806214623</v>
      </c>
      <c r="I8" s="9">
        <f>100*H8/D8</f>
        <v>14.901983454327082</v>
      </c>
      <c r="J8" s="9">
        <f>F8+H8</f>
        <v>32025960.249999985</v>
      </c>
      <c r="K8" s="9">
        <f>G8+I8</f>
        <v>26.292751852272101</v>
      </c>
      <c r="L8"/>
      <c r="M8"/>
      <c r="N8"/>
      <c r="O8"/>
      <c r="P8"/>
      <c r="Q8"/>
      <c r="R8"/>
      <c r="S8"/>
    </row>
    <row r="9" spans="2:19" ht="12" customHeight="1" x14ac:dyDescent="0.3">
      <c r="B9" s="7"/>
      <c r="C9" s="8" t="s">
        <v>15</v>
      </c>
      <c r="D9" s="9">
        <f>'[5]humbjet sipas distrik.'!$B$7</f>
        <v>96099495</v>
      </c>
      <c r="E9" s="9">
        <f>'[5]humbjet sipas distrik.'!$C$7</f>
        <v>75394129</v>
      </c>
      <c r="F9" s="9">
        <f>'[5]humbjet sipas distrik.'!$F$7</f>
        <v>10711991.174204974</v>
      </c>
      <c r="G9" s="9">
        <f t="shared" ref="G9:G16" si="1">100*F9/D9</f>
        <v>11.146771556088794</v>
      </c>
      <c r="H9" s="9">
        <f>'[5]humbjet sipas distrik.'!$H$7</f>
        <v>9993374.8257950265</v>
      </c>
      <c r="I9" s="9">
        <f t="shared" ref="I9:I16" si="2">100*H9/D9</f>
        <v>10.398987867516917</v>
      </c>
      <c r="J9" s="9">
        <f t="shared" ref="J9:K19" si="3">F9+H9</f>
        <v>20705366</v>
      </c>
      <c r="K9" s="9">
        <f t="shared" si="3"/>
        <v>21.545759423605709</v>
      </c>
      <c r="L9"/>
      <c r="M9"/>
      <c r="N9"/>
      <c r="O9"/>
      <c r="P9"/>
      <c r="Q9"/>
      <c r="R9"/>
      <c r="S9"/>
    </row>
    <row r="10" spans="2:19" ht="12" customHeight="1" x14ac:dyDescent="0.3">
      <c r="B10" s="7"/>
      <c r="C10" s="8" t="s">
        <v>16</v>
      </c>
      <c r="D10" s="9">
        <f>'[6]humbjet sipas distrik.'!$B$7</f>
        <v>90860533</v>
      </c>
      <c r="E10" s="9">
        <f>'[6]humbjet sipas distrik.'!$C$7</f>
        <v>73583564.600000009</v>
      </c>
      <c r="F10" s="9">
        <f>'[6]humbjet sipas distrik.'!$F$7</f>
        <v>9879161.0212387126</v>
      </c>
      <c r="G10" s="9">
        <f t="shared" si="1"/>
        <v>10.872884733395425</v>
      </c>
      <c r="H10" s="9">
        <f>'[6]humbjet sipas distrik.'!$H$7</f>
        <v>7397807.3787612785</v>
      </c>
      <c r="I10" s="9">
        <f t="shared" si="2"/>
        <v>8.1419370264549062</v>
      </c>
      <c r="J10" s="9">
        <f t="shared" si="3"/>
        <v>17276968.399999991</v>
      </c>
      <c r="K10" s="9">
        <f>G10+I10</f>
        <v>19.014821759850332</v>
      </c>
      <c r="L10"/>
      <c r="M10"/>
      <c r="N10"/>
      <c r="O10"/>
      <c r="P10"/>
      <c r="Q10"/>
      <c r="R10"/>
      <c r="S10"/>
    </row>
    <row r="11" spans="2:19" ht="12" customHeight="1" x14ac:dyDescent="0.3">
      <c r="B11" s="7"/>
      <c r="C11" s="8" t="s">
        <v>17</v>
      </c>
      <c r="D11" s="9">
        <f>'[7]humbjet sipas distrik.'!$B$7</f>
        <v>95300716.200000003</v>
      </c>
      <c r="E11" s="9">
        <f>'[7]humbjet sipas distrik.'!$C$7</f>
        <v>77707895.400000006</v>
      </c>
      <c r="F11" s="9">
        <f>'[7]humbjet sipas distrik.'!$F$7</f>
        <v>10527992.122434234</v>
      </c>
      <c r="G11" s="9">
        <f t="shared" si="1"/>
        <v>11.047128019835631</v>
      </c>
      <c r="H11" s="9">
        <f>'[7]humbjet sipas distrik.'!$H$7</f>
        <v>7064828.6775657628</v>
      </c>
      <c r="I11" s="9">
        <f t="shared" si="2"/>
        <v>7.4131957862093829</v>
      </c>
      <c r="J11" s="9">
        <f t="shared" si="3"/>
        <v>17592820.799999997</v>
      </c>
      <c r="K11" s="9">
        <f t="shared" si="3"/>
        <v>18.460323806045015</v>
      </c>
      <c r="L11"/>
      <c r="M11"/>
      <c r="N11"/>
      <c r="O11"/>
      <c r="P11"/>
      <c r="Q11"/>
      <c r="R11"/>
      <c r="S11"/>
    </row>
    <row r="12" spans="2:19" ht="12" customHeight="1" x14ac:dyDescent="0.3">
      <c r="B12" s="7"/>
      <c r="C12" s="8" t="s">
        <v>18</v>
      </c>
      <c r="D12" s="9">
        <f>'[8]humbjet sipas distrik.'!$B$7</f>
        <v>92846918.299999997</v>
      </c>
      <c r="E12" s="9">
        <f>'[8]humbjet sipas distrik.'!$C$7</f>
        <v>77358600.000000015</v>
      </c>
      <c r="F12" s="9">
        <f>'[8]humbjet sipas distrik.'!$F$7</f>
        <v>10130319.798311707</v>
      </c>
      <c r="G12" s="9">
        <f t="shared" si="1"/>
        <v>10.910776559733923</v>
      </c>
      <c r="H12" s="9">
        <f>'[8]humbjet sipas distrik.'!$H$7</f>
        <v>5357998.5016882755</v>
      </c>
      <c r="I12" s="9">
        <f t="shared" si="2"/>
        <v>5.7707876575676025</v>
      </c>
      <c r="J12" s="9">
        <f t="shared" si="3"/>
        <v>15488318.299999982</v>
      </c>
      <c r="K12" s="9">
        <f t="shared" si="3"/>
        <v>16.681564217301528</v>
      </c>
      <c r="L12"/>
      <c r="M12"/>
      <c r="N12"/>
      <c r="O12"/>
      <c r="P12"/>
      <c r="Q12"/>
      <c r="R12"/>
      <c r="S12"/>
    </row>
    <row r="13" spans="2:19" ht="12" customHeight="1" x14ac:dyDescent="0.3">
      <c r="B13" s="7"/>
      <c r="C13" s="8" t="s">
        <v>19</v>
      </c>
      <c r="D13" s="9">
        <f>'[9]humbjet sipas distrik.'!$B$7</f>
        <v>93198784.200000003</v>
      </c>
      <c r="E13" s="9">
        <f>'[9]humbjet sipas distrik.'!$C$7</f>
        <v>75655601.799999997</v>
      </c>
      <c r="F13" s="9">
        <f>'[9]humbjet sipas distrik.'!$F$7</f>
        <v>10305183.361468466</v>
      </c>
      <c r="G13" s="9">
        <f t="shared" si="1"/>
        <v>11.057207934552075</v>
      </c>
      <c r="H13" s="9">
        <f>'[9]humbjet sipas distrik.'!$H$7</f>
        <v>7237999.03853154</v>
      </c>
      <c r="I13" s="9">
        <f t="shared" si="2"/>
        <v>7.7661946994921625</v>
      </c>
      <c r="J13" s="9">
        <f t="shared" si="3"/>
        <v>17543182.400000006</v>
      </c>
      <c r="K13" s="9">
        <f t="shared" si="3"/>
        <v>18.823402634044236</v>
      </c>
      <c r="L13"/>
      <c r="M13"/>
      <c r="N13"/>
      <c r="O13"/>
      <c r="P13"/>
      <c r="Q13"/>
      <c r="R13"/>
      <c r="S13"/>
    </row>
    <row r="14" spans="2:19" ht="12" customHeight="1" x14ac:dyDescent="0.25">
      <c r="B14" s="7"/>
      <c r="C14" s="8" t="s">
        <v>20</v>
      </c>
      <c r="D14" s="9">
        <f>'[10]humbjet sipas distrik.'!$B$7</f>
        <v>115625304.3</v>
      </c>
      <c r="E14" s="9">
        <f>'[10]humbjet sipas distrik.'!$C$7</f>
        <v>84880324.200000003</v>
      </c>
      <c r="F14" s="9">
        <f>'[10]humbjet sipas distrik.'!$F$7</f>
        <v>17813228.344377689</v>
      </c>
      <c r="G14" s="9">
        <f t="shared" si="1"/>
        <v>15.405994779619958</v>
      </c>
      <c r="H14" s="9">
        <f>'[10]humbjet sipas distrik.'!$H$7</f>
        <v>12931751.755622305</v>
      </c>
      <c r="I14" s="9">
        <f t="shared" si="2"/>
        <v>11.184188300226861</v>
      </c>
      <c r="J14" s="9">
        <f t="shared" si="3"/>
        <v>30744980.099999994</v>
      </c>
      <c r="K14" s="9">
        <f t="shared" si="3"/>
        <v>26.590183079846817</v>
      </c>
    </row>
    <row r="15" spans="2:19" ht="12" customHeight="1" x14ac:dyDescent="0.25">
      <c r="B15" s="7"/>
      <c r="C15" s="8" t="s">
        <v>21</v>
      </c>
      <c r="D15" s="9">
        <f>'[11]humbjet sipas distrik.'!$B$7</f>
        <v>130565566.80000001</v>
      </c>
      <c r="E15" s="9">
        <f>'[11]humbjet sipas distrik.'!$C$7</f>
        <v>90684728</v>
      </c>
      <c r="F15" s="9">
        <f>'[11]humbjet sipas distrik.'!$F$7</f>
        <v>20203035.763528854</v>
      </c>
      <c r="G15" s="9">
        <f t="shared" si="1"/>
        <v>15.473479155860296</v>
      </c>
      <c r="H15" s="9">
        <f>'[11]humbjet sipas distrik.'!$H$7</f>
        <v>19677803.036471158</v>
      </c>
      <c r="I15" s="9">
        <f t="shared" si="2"/>
        <v>15.071204084468583</v>
      </c>
      <c r="J15" s="9">
        <f t="shared" si="3"/>
        <v>39880838.800000012</v>
      </c>
      <c r="K15" s="9">
        <f t="shared" si="3"/>
        <v>30.544683240328879</v>
      </c>
    </row>
    <row r="16" spans="2:19" ht="12" customHeight="1" x14ac:dyDescent="0.25">
      <c r="B16" s="7"/>
      <c r="C16" s="8" t="s">
        <v>22</v>
      </c>
      <c r="D16" s="9">
        <f>'[12]humbjet sipas distrik.'!$B$7</f>
        <v>167065646.19999999</v>
      </c>
      <c r="E16" s="9">
        <f>'[12]humbjet sipas distrik.'!$C$7</f>
        <v>113512610.8</v>
      </c>
      <c r="F16" s="9">
        <f>'[12]humbjet sipas distrik.'!$F$7</f>
        <v>25975966.392114989</v>
      </c>
      <c r="G16" s="9">
        <f t="shared" si="1"/>
        <v>15.548358973225573</v>
      </c>
      <c r="H16" s="9">
        <f>'[12]humbjet sipas distrik.'!$H$7</f>
        <v>27577069.007885002</v>
      </c>
      <c r="I16" s="9">
        <f t="shared" si="2"/>
        <v>16.506726328925549</v>
      </c>
      <c r="J16" s="9">
        <f t="shared" si="3"/>
        <v>53553035.399999991</v>
      </c>
      <c r="K16" s="9">
        <f t="shared" si="3"/>
        <v>32.05508530215112</v>
      </c>
    </row>
    <row r="17" spans="2:11" ht="12" customHeight="1" x14ac:dyDescent="0.25">
      <c r="B17" s="7" t="s">
        <v>23</v>
      </c>
      <c r="C17" s="8" t="s">
        <v>11</v>
      </c>
      <c r="D17" s="9">
        <f>'[1]humbjet sipas distrik.'!$B$8</f>
        <v>80318440</v>
      </c>
      <c r="E17" s="9">
        <f>'[1]humbjet sipas distrik.'!$C$8</f>
        <v>23144523.399999999</v>
      </c>
      <c r="F17" s="9">
        <f>'[1]humbjet sipas distrik.'!$F$8</f>
        <v>9975235.8461025096</v>
      </c>
      <c r="G17" s="9">
        <f>100*F17/D17</f>
        <v>12.419608555771887</v>
      </c>
      <c r="H17" s="9">
        <f>'[1]humbjet sipas distrik.'!$H$8</f>
        <v>47198680.753897488</v>
      </c>
      <c r="I17" s="9">
        <f>100*H17/D17</f>
        <v>58.764439092563904</v>
      </c>
      <c r="J17" s="9">
        <f t="shared" si="3"/>
        <v>57173916.599999994</v>
      </c>
      <c r="K17" s="9">
        <f t="shared" si="3"/>
        <v>71.184047648335792</v>
      </c>
    </row>
    <row r="18" spans="2:11" ht="12" customHeight="1" x14ac:dyDescent="0.25">
      <c r="B18" s="7"/>
      <c r="C18" s="8" t="s">
        <v>12</v>
      </c>
      <c r="D18" s="9">
        <f>'[2]humbjet sipas distrik.'!$B$8</f>
        <v>67890320</v>
      </c>
      <c r="E18" s="9">
        <f>'[2]humbjet sipas distrik.'!$C$8</f>
        <v>19708726.400000002</v>
      </c>
      <c r="F18" s="9">
        <f>'[2]humbjet sipas distrik.'!$F$8</f>
        <v>7840373.9963354422</v>
      </c>
      <c r="G18" s="9">
        <f>100*F18/D18</f>
        <v>11.548588953970819</v>
      </c>
      <c r="H18" s="9">
        <f>'[2]humbjet sipas distrik.'!$H$8</f>
        <v>40341219.603664555</v>
      </c>
      <c r="I18" s="9">
        <f>100*H18/D18</f>
        <v>59.421165791624723</v>
      </c>
      <c r="J18" s="9">
        <f t="shared" si="3"/>
        <v>48181593.599999994</v>
      </c>
      <c r="K18" s="9">
        <f t="shared" si="3"/>
        <v>70.969754745595537</v>
      </c>
    </row>
    <row r="19" spans="2:11" ht="12" customHeight="1" x14ac:dyDescent="0.25">
      <c r="B19" s="7"/>
      <c r="C19" s="8" t="s">
        <v>13</v>
      </c>
      <c r="D19" s="9">
        <f>'[3]humbjet sipas distrik.'!$B$8</f>
        <v>69881094</v>
      </c>
      <c r="E19" s="9">
        <f>'[3]humbjet sipas distrik.'!$C$8</f>
        <v>22043768</v>
      </c>
      <c r="F19" s="9">
        <f>'[3]humbjet sipas distrik.'!$F$8</f>
        <v>8228507.998982437</v>
      </c>
      <c r="G19" s="9">
        <f>100*F19/D19</f>
        <v>11.775013137290662</v>
      </c>
      <c r="H19" s="9">
        <f>'[3]humbjet sipas distrik.'!$H$8</f>
        <v>39608818.001017563</v>
      </c>
      <c r="I19" s="9">
        <f>100*H19/D19</f>
        <v>56.680306122593848</v>
      </c>
      <c r="J19" s="9">
        <f t="shared" si="3"/>
        <v>47837326</v>
      </c>
      <c r="K19" s="9">
        <f t="shared" si="3"/>
        <v>68.455319259884504</v>
      </c>
    </row>
    <row r="20" spans="2:11" ht="12" customHeight="1" x14ac:dyDescent="0.25">
      <c r="B20" s="7"/>
      <c r="C20" s="8" t="s">
        <v>14</v>
      </c>
      <c r="D20" s="9">
        <f>'[4]humbjet sipas distrik.'!$B$8</f>
        <v>56646385</v>
      </c>
      <c r="E20" s="9">
        <f>'[4]humbjet sipas distrik.'!$C$8</f>
        <v>21289099.199999999</v>
      </c>
      <c r="F20" s="9">
        <f>'[4]humbjet sipas distrik.'!$F$8</f>
        <v>4987220.3668791149</v>
      </c>
      <c r="G20" s="9">
        <f>100*F20/D20</f>
        <v>8.8041282190895593</v>
      </c>
      <c r="H20" s="9">
        <f>'[4]humbjet sipas distrik.'!$H$8</f>
        <v>30370065.433120884</v>
      </c>
      <c r="I20" s="9">
        <f>100*H20/D20</f>
        <v>53.613421991749135</v>
      </c>
      <c r="J20" s="9">
        <f>F20+H20</f>
        <v>35357285.799999997</v>
      </c>
      <c r="K20" s="9">
        <f>G20+I20</f>
        <v>62.417550210838698</v>
      </c>
    </row>
    <row r="21" spans="2:11" ht="12" customHeight="1" x14ac:dyDescent="0.25">
      <c r="B21" s="7"/>
      <c r="C21" s="8" t="s">
        <v>15</v>
      </c>
      <c r="D21" s="9">
        <f>'[5]humbjet sipas distrik.'!$B$8</f>
        <v>40793467</v>
      </c>
      <c r="E21" s="9">
        <f>'[5]humbjet sipas distrik.'!$C$8</f>
        <v>19857776</v>
      </c>
      <c r="F21" s="9">
        <f>'[5]humbjet sipas distrik.'!$F$8</f>
        <v>4120535.9230509247</v>
      </c>
      <c r="G21" s="9">
        <f t="shared" ref="G21:G28" si="4">100*F21/D21</f>
        <v>10.100970145663091</v>
      </c>
      <c r="H21" s="9">
        <f>'[5]humbjet sipas distrik.'!$H$8</f>
        <v>16815155.076949075</v>
      </c>
      <c r="I21" s="9">
        <f t="shared" ref="I21:I28" si="5">100*H21/D21</f>
        <v>41.22021567068343</v>
      </c>
      <c r="J21" s="9">
        <f t="shared" ref="J21:K31" si="6">F21+H21</f>
        <v>20935691</v>
      </c>
      <c r="K21" s="9">
        <f t="shared" si="6"/>
        <v>51.321185816346521</v>
      </c>
    </row>
    <row r="22" spans="2:11" ht="12" customHeight="1" x14ac:dyDescent="0.25">
      <c r="B22" s="7"/>
      <c r="C22" s="8" t="s">
        <v>16</v>
      </c>
      <c r="D22" s="9">
        <f>'[6]humbjet sipas distrik.'!$B$8</f>
        <v>37244962</v>
      </c>
      <c r="E22" s="9">
        <f>'[6]humbjet sipas distrik.'!$C$8</f>
        <v>19381758.199999999</v>
      </c>
      <c r="F22" s="9">
        <f>'[6]humbjet sipas distrik.'!$F$8</f>
        <v>3982815.9209734071</v>
      </c>
      <c r="G22" s="9">
        <f t="shared" si="4"/>
        <v>10.693569565122411</v>
      </c>
      <c r="H22" s="9">
        <f>'[6]humbjet sipas distrik.'!$H$8</f>
        <v>13880387.879026594</v>
      </c>
      <c r="I22" s="9">
        <f t="shared" si="5"/>
        <v>37.267826663446705</v>
      </c>
      <c r="J22" s="9">
        <f t="shared" si="6"/>
        <v>17863203.800000001</v>
      </c>
      <c r="K22" s="9">
        <f t="shared" si="6"/>
        <v>47.961396228569114</v>
      </c>
    </row>
    <row r="23" spans="2:11" ht="12" customHeight="1" x14ac:dyDescent="0.25">
      <c r="B23" s="7"/>
      <c r="C23" s="8" t="s">
        <v>17</v>
      </c>
      <c r="D23" s="9">
        <f>'[7]humbjet sipas distrik.'!$B$8</f>
        <v>38181099</v>
      </c>
      <c r="E23" s="9">
        <f>'[7]humbjet sipas distrik.'!$C$8</f>
        <v>21339103</v>
      </c>
      <c r="F23" s="9">
        <f>'[7]humbjet sipas distrik.'!$F$8</f>
        <v>3880655.8128023562</v>
      </c>
      <c r="G23" s="9">
        <f t="shared" si="4"/>
        <v>10.163813809556284</v>
      </c>
      <c r="H23" s="9">
        <f>'[7]humbjet sipas distrik.'!$H$8</f>
        <v>12961340.187197644</v>
      </c>
      <c r="I23" s="9">
        <f t="shared" si="5"/>
        <v>33.947006573062879</v>
      </c>
      <c r="J23" s="9">
        <f t="shared" si="6"/>
        <v>16841996</v>
      </c>
      <c r="K23" s="9">
        <f t="shared" si="6"/>
        <v>44.110820382619167</v>
      </c>
    </row>
    <row r="24" spans="2:11" ht="12" customHeight="1" x14ac:dyDescent="0.25">
      <c r="B24" s="7"/>
      <c r="C24" s="8" t="s">
        <v>18</v>
      </c>
      <c r="D24" s="9">
        <f>'[8]humbjet sipas distrik.'!$B$8</f>
        <v>36969969</v>
      </c>
      <c r="E24" s="9">
        <f>'[8]humbjet sipas distrik.'!$C$8</f>
        <v>21166604.400000002</v>
      </c>
      <c r="F24" s="9">
        <f>'[8]humbjet sipas distrik.'!$F$8</f>
        <v>3906886.9754565414</v>
      </c>
      <c r="G24" s="9">
        <f t="shared" si="4"/>
        <v>10.567731272527011</v>
      </c>
      <c r="H24" s="9">
        <f>'[8]humbjet sipas distrik.'!$H$8</f>
        <v>11896477.624543456</v>
      </c>
      <c r="I24" s="9">
        <f t="shared" si="5"/>
        <v>32.1787600756264</v>
      </c>
      <c r="J24" s="9">
        <f t="shared" si="6"/>
        <v>15803364.599999998</v>
      </c>
      <c r="K24" s="9">
        <f t="shared" si="6"/>
        <v>42.746491348153413</v>
      </c>
    </row>
    <row r="25" spans="2:11" ht="12" customHeight="1" x14ac:dyDescent="0.25">
      <c r="B25" s="7"/>
      <c r="C25" s="8" t="s">
        <v>19</v>
      </c>
      <c r="D25" s="9">
        <f>'[9]humbjet sipas distrik.'!$B$8</f>
        <v>39245765</v>
      </c>
      <c r="E25" s="9">
        <f>'[9]humbjet sipas distrik.'!$C$8</f>
        <v>19916568.600000005</v>
      </c>
      <c r="F25" s="9">
        <f>'[9]humbjet sipas distrik.'!$F$8</f>
        <v>3955945.8478049161</v>
      </c>
      <c r="G25" s="9">
        <f t="shared" si="4"/>
        <v>10.079930529586864</v>
      </c>
      <c r="H25" s="9">
        <f>'[9]humbjet sipas distrik.'!$H$8</f>
        <v>15373250.55219508</v>
      </c>
      <c r="I25" s="9">
        <f t="shared" si="5"/>
        <v>39.171743886748239</v>
      </c>
      <c r="J25" s="9">
        <f t="shared" si="6"/>
        <v>19329196.399999995</v>
      </c>
      <c r="K25" s="9">
        <f t="shared" si="6"/>
        <v>49.251674416335106</v>
      </c>
    </row>
    <row r="26" spans="2:11" ht="12" customHeight="1" x14ac:dyDescent="0.25">
      <c r="B26" s="7"/>
      <c r="C26" s="8" t="s">
        <v>20</v>
      </c>
      <c r="D26" s="9">
        <f>'[10]humbjet sipas distrik.'!$B$8</f>
        <v>54655679</v>
      </c>
      <c r="E26" s="9">
        <f>'[10]humbjet sipas distrik.'!$C$8</f>
        <v>22191487.399999999</v>
      </c>
      <c r="F26" s="9">
        <f>'[10]humbjet sipas distrik.'!$F$8</f>
        <v>6679542.8305927049</v>
      </c>
      <c r="G26" s="9">
        <f t="shared" si="4"/>
        <v>12.221132282690524</v>
      </c>
      <c r="H26" s="9">
        <f>'[10]humbjet sipas distrik.'!$H$8</f>
        <v>25784648.769407295</v>
      </c>
      <c r="I26" s="9">
        <f t="shared" si="5"/>
        <v>47.176522625228564</v>
      </c>
      <c r="J26" s="9">
        <f t="shared" si="6"/>
        <v>32464191.600000001</v>
      </c>
      <c r="K26" s="9">
        <f t="shared" si="6"/>
        <v>59.39765490791909</v>
      </c>
    </row>
    <row r="27" spans="2:11" ht="12" customHeight="1" x14ac:dyDescent="0.25">
      <c r="B27" s="7"/>
      <c r="C27" s="8" t="s">
        <v>21</v>
      </c>
      <c r="D27" s="9">
        <f>'[11]humbjet sipas distrik.'!$B$8</f>
        <v>63876632</v>
      </c>
      <c r="E27" s="9">
        <f>'[11]humbjet sipas distrik.'!$C$8</f>
        <v>22716381.399999999</v>
      </c>
      <c r="F27" s="9">
        <f>'[11]humbjet sipas distrik.'!$F$8</f>
        <v>7496981.0881741326</v>
      </c>
      <c r="G27" s="9">
        <f t="shared" si="4"/>
        <v>11.736656823381251</v>
      </c>
      <c r="H27" s="9">
        <f>'[11]humbjet sipas distrik.'!$H$8</f>
        <v>33663269.511825867</v>
      </c>
      <c r="I27" s="9">
        <f t="shared" si="5"/>
        <v>52.700445308114972</v>
      </c>
      <c r="J27" s="9">
        <f t="shared" si="6"/>
        <v>41160250.600000001</v>
      </c>
      <c r="K27" s="9">
        <f t="shared" si="6"/>
        <v>64.437102131496218</v>
      </c>
    </row>
    <row r="28" spans="2:11" ht="12" customHeight="1" x14ac:dyDescent="0.25">
      <c r="B28" s="7"/>
      <c r="C28" s="8" t="s">
        <v>22</v>
      </c>
      <c r="D28" s="9">
        <f>'[12]humbjet sipas distrik.'!$B$8</f>
        <v>81602539</v>
      </c>
      <c r="E28" s="9">
        <f>'[12]humbjet sipas distrik.'!$C$8</f>
        <v>27174366.399999999</v>
      </c>
      <c r="F28" s="9">
        <f>'[12]humbjet sipas distrik.'!$F$8</f>
        <v>9655471.2403363157</v>
      </c>
      <c r="G28" s="9">
        <f t="shared" si="4"/>
        <v>11.832317178680329</v>
      </c>
      <c r="H28" s="9">
        <f>'[12]humbjet sipas distrik.'!$H$8</f>
        <v>44772701.359663688</v>
      </c>
      <c r="I28" s="9">
        <f t="shared" si="5"/>
        <v>54.866799376994493</v>
      </c>
      <c r="J28" s="9">
        <f t="shared" si="6"/>
        <v>54428172.600000001</v>
      </c>
      <c r="K28" s="9">
        <f t="shared" si="6"/>
        <v>66.69911655567482</v>
      </c>
    </row>
    <row r="29" spans="2:11" ht="12" customHeight="1" x14ac:dyDescent="0.25">
      <c r="B29" s="7" t="s">
        <v>24</v>
      </c>
      <c r="C29" s="8" t="s">
        <v>11</v>
      </c>
      <c r="D29" s="9">
        <f>'[1]humbjet sipas distrik.'!$B$9</f>
        <v>57166986</v>
      </c>
      <c r="E29" s="9">
        <f>'[1]humbjet sipas distrik.'!$C$9</f>
        <v>31284607.800000004</v>
      </c>
      <c r="F29" s="9">
        <f>'[1]humbjet sipas distrik.'!$F$9</f>
        <v>11321759.437729586</v>
      </c>
      <c r="G29" s="9">
        <f>100*F29/D29</f>
        <v>19.804716375513632</v>
      </c>
      <c r="H29" s="9">
        <f>'[1]humbjet sipas distrik.'!$H$9</f>
        <v>14560618.76227041</v>
      </c>
      <c r="I29" s="9">
        <f>100*H29/D29</f>
        <v>25.470327860682406</v>
      </c>
      <c r="J29" s="9">
        <f t="shared" si="6"/>
        <v>25882378.199999996</v>
      </c>
      <c r="K29" s="9">
        <f t="shared" si="6"/>
        <v>45.275044236196038</v>
      </c>
    </row>
    <row r="30" spans="2:11" ht="12" customHeight="1" x14ac:dyDescent="0.25">
      <c r="B30" s="7"/>
      <c r="C30" s="8" t="s">
        <v>12</v>
      </c>
      <c r="D30" s="9">
        <f>'[2]humbjet sipas distrik.'!$B$9</f>
        <v>48137284.999999993</v>
      </c>
      <c r="E30" s="9">
        <f>'[2]humbjet sipas distrik.'!$C$9</f>
        <v>27043309.199999999</v>
      </c>
      <c r="F30" s="9">
        <f>'[2]humbjet sipas distrik.'!$F$9</f>
        <v>9515424.822409004</v>
      </c>
      <c r="G30" s="9">
        <f>100*F30/D30</f>
        <v>19.76726527557382</v>
      </c>
      <c r="H30" s="9">
        <f>'[2]humbjet sipas distrik.'!$H$9</f>
        <v>11578550.977590989</v>
      </c>
      <c r="I30" s="9">
        <f>100*H30/D30</f>
        <v>24.053186584143646</v>
      </c>
      <c r="J30" s="9">
        <f t="shared" si="6"/>
        <v>21093975.799999993</v>
      </c>
      <c r="K30" s="9">
        <f t="shared" si="6"/>
        <v>43.820451859717465</v>
      </c>
    </row>
    <row r="31" spans="2:11" ht="12" customHeight="1" x14ac:dyDescent="0.25">
      <c r="B31" s="7"/>
      <c r="C31" s="8" t="s">
        <v>13</v>
      </c>
      <c r="D31" s="9">
        <f>'[3]humbjet sipas distrik.'!$B$9</f>
        <v>49634329.999999993</v>
      </c>
      <c r="E31" s="9">
        <f>'[3]humbjet sipas distrik.'!$C$9</f>
        <v>29734864</v>
      </c>
      <c r="F31" s="9">
        <f>'[3]humbjet sipas distrik.'!$F$9</f>
        <v>9272700.0087798182</v>
      </c>
      <c r="G31" s="9">
        <f>100*F31/D31</f>
        <v>18.682029169689244</v>
      </c>
      <c r="H31" s="9">
        <f>'[3]humbjet sipas distrik.'!$H$9</f>
        <v>10626765.991220174</v>
      </c>
      <c r="I31" s="9">
        <f>100*H31/D31</f>
        <v>21.410112700665398</v>
      </c>
      <c r="J31" s="9">
        <f t="shared" si="6"/>
        <v>19899465.999999993</v>
      </c>
      <c r="K31" s="9">
        <f t="shared" si="6"/>
        <v>40.092141870354638</v>
      </c>
    </row>
    <row r="32" spans="2:11" ht="12" customHeight="1" x14ac:dyDescent="0.25">
      <c r="B32" s="7"/>
      <c r="C32" s="8" t="s">
        <v>14</v>
      </c>
      <c r="D32" s="9">
        <f>'[4]humbjet sipas distrik.'!$B$9</f>
        <v>41906377</v>
      </c>
      <c r="E32" s="9">
        <f>'[4]humbjet sipas distrik.'!$C$9</f>
        <v>28935791.199999999</v>
      </c>
      <c r="F32" s="9">
        <f>'[4]humbjet sipas distrik.'!$F$9</f>
        <v>6310736.1564095439</v>
      </c>
      <c r="G32" s="9">
        <f>100*F32/D32</f>
        <v>15.059130872634357</v>
      </c>
      <c r="H32" s="9">
        <f>'[4]humbjet sipas distrik.'!$H$9</f>
        <v>6659849.6435904568</v>
      </c>
      <c r="I32" s="9">
        <f>100*H32/D32</f>
        <v>15.892210494814325</v>
      </c>
      <c r="J32" s="9">
        <f>F32+H32</f>
        <v>12970585.800000001</v>
      </c>
      <c r="K32" s="9">
        <f>G32+I32</f>
        <v>30.951341367448684</v>
      </c>
    </row>
    <row r="33" spans="2:21" ht="12" customHeight="1" x14ac:dyDescent="0.25">
      <c r="B33" s="7"/>
      <c r="C33" s="8" t="s">
        <v>15</v>
      </c>
      <c r="D33" s="9">
        <f>'[5]humbjet sipas distrik.'!$B$9</f>
        <v>35253106</v>
      </c>
      <c r="E33" s="9">
        <f>'[5]humbjet sipas distrik.'!$C$9</f>
        <v>26578552.399999999</v>
      </c>
      <c r="F33" s="9">
        <f>'[5]humbjet sipas distrik.'!$F$9</f>
        <v>5162825.8279138273</v>
      </c>
      <c r="G33" s="9">
        <f t="shared" ref="G33:G40" si="7">100*F33/D33</f>
        <v>14.645023981472235</v>
      </c>
      <c r="H33" s="9">
        <f>'[5]humbjet sipas distrik.'!$H$9</f>
        <v>3511727.7720861742</v>
      </c>
      <c r="I33" s="9">
        <f t="shared" ref="I33:I40" si="8">100*H33/D33</f>
        <v>9.9614705498181486</v>
      </c>
      <c r="J33" s="9">
        <f t="shared" ref="J33:K43" si="9">F33+H33</f>
        <v>8674553.6000000015</v>
      </c>
      <c r="K33" s="9">
        <f t="shared" si="9"/>
        <v>24.606494531290384</v>
      </c>
    </row>
    <row r="34" spans="2:21" ht="12" customHeight="1" x14ac:dyDescent="0.25">
      <c r="B34" s="7"/>
      <c r="C34" s="8" t="s">
        <v>16</v>
      </c>
      <c r="D34" s="9">
        <f>'[6]humbjet sipas distrik.'!$B$9</f>
        <v>33168485</v>
      </c>
      <c r="E34" s="9">
        <f>'[6]humbjet sipas distrik.'!$C$9</f>
        <v>25247890.400000002</v>
      </c>
      <c r="F34" s="9">
        <f>'[6]humbjet sipas distrik.'!$F$9</f>
        <v>4738865.4391141739</v>
      </c>
      <c r="G34" s="9">
        <f t="shared" si="7"/>
        <v>14.287253213748453</v>
      </c>
      <c r="H34" s="9">
        <f>'[6]humbjet sipas distrik.'!$H$9</f>
        <v>3181729.1608858239</v>
      </c>
      <c r="I34" s="9">
        <f t="shared" si="8"/>
        <v>9.5926273415437091</v>
      </c>
      <c r="J34" s="9">
        <f t="shared" si="9"/>
        <v>7920594.5999999978</v>
      </c>
      <c r="K34" s="9">
        <f t="shared" si="9"/>
        <v>23.879880555292161</v>
      </c>
    </row>
    <row r="35" spans="2:21" ht="12" customHeight="1" x14ac:dyDescent="0.25">
      <c r="B35" s="7"/>
      <c r="C35" s="8" t="s">
        <v>17</v>
      </c>
      <c r="D35" s="9">
        <f>'[7]humbjet sipas distrik.'!$B$9</f>
        <v>36947742.999999993</v>
      </c>
      <c r="E35" s="9">
        <f>'[7]humbjet sipas distrik.'!$C$9</f>
        <v>29533508.800000001</v>
      </c>
      <c r="F35" s="9">
        <f>'[7]humbjet sipas distrik.'!$F$9</f>
        <v>5282249.2767340103</v>
      </c>
      <c r="G35" s="9">
        <f t="shared" si="7"/>
        <v>14.296541135771166</v>
      </c>
      <c r="H35" s="9">
        <f>'[7]humbjet sipas distrik.'!$H$9</f>
        <v>2131984.9232659815</v>
      </c>
      <c r="I35" s="9">
        <f t="shared" si="8"/>
        <v>5.7702710643678063</v>
      </c>
      <c r="J35" s="9">
        <f t="shared" si="9"/>
        <v>7414234.1999999918</v>
      </c>
      <c r="K35" s="9">
        <f t="shared" si="9"/>
        <v>20.066812200138973</v>
      </c>
    </row>
    <row r="36" spans="2:21" ht="12" customHeight="1" x14ac:dyDescent="0.25">
      <c r="B36" s="7"/>
      <c r="C36" s="8" t="s">
        <v>18</v>
      </c>
      <c r="D36" s="9">
        <f>'[8]humbjet sipas distrik.'!$B$9</f>
        <v>36760300</v>
      </c>
      <c r="E36" s="9">
        <f>'[8]humbjet sipas distrik.'!$C$9</f>
        <v>29289740.000000004</v>
      </c>
      <c r="F36" s="9">
        <f>'[8]humbjet sipas distrik.'!$F$9</f>
        <v>5343351.4576775273</v>
      </c>
      <c r="G36" s="9">
        <f t="shared" si="7"/>
        <v>14.535657918127782</v>
      </c>
      <c r="H36" s="9">
        <f>'[8]humbjet sipas distrik.'!$H$9</f>
        <v>2127208.5423224689</v>
      </c>
      <c r="I36" s="9">
        <f t="shared" si="8"/>
        <v>5.7867007133306014</v>
      </c>
      <c r="J36" s="9">
        <f t="shared" si="9"/>
        <v>7470559.9999999963</v>
      </c>
      <c r="K36" s="9">
        <f t="shared" si="9"/>
        <v>20.322358631458386</v>
      </c>
    </row>
    <row r="37" spans="2:21" ht="12" customHeight="1" x14ac:dyDescent="0.25">
      <c r="B37" s="7"/>
      <c r="C37" s="8" t="s">
        <v>19</v>
      </c>
      <c r="D37" s="9">
        <f>'[9]humbjet sipas distrik.'!$B$9</f>
        <v>33807600</v>
      </c>
      <c r="E37" s="9">
        <f>'[9]humbjet sipas distrik.'!$C$9</f>
        <v>26115758.799999997</v>
      </c>
      <c r="F37" s="9">
        <f>'[9]humbjet sipas distrik.'!$F$9</f>
        <v>4879086.3354841517</v>
      </c>
      <c r="G37" s="9">
        <f t="shared" si="7"/>
        <v>14.431921625563932</v>
      </c>
      <c r="H37" s="9">
        <f>'[9]humbjet sipas distrik.'!$H$9</f>
        <v>2812754.8645158513</v>
      </c>
      <c r="I37" s="9">
        <f t="shared" si="8"/>
        <v>8.3198892098695296</v>
      </c>
      <c r="J37" s="9">
        <f t="shared" si="9"/>
        <v>7691841.200000003</v>
      </c>
      <c r="K37" s="9">
        <f t="shared" si="9"/>
        <v>22.75181083543346</v>
      </c>
    </row>
    <row r="38" spans="2:21" ht="12" customHeight="1" x14ac:dyDescent="0.25">
      <c r="B38" s="7"/>
      <c r="C38" s="8" t="s">
        <v>20</v>
      </c>
      <c r="D38" s="9">
        <f>'[10]humbjet sipas distrik.'!$B$9</f>
        <v>40476908</v>
      </c>
      <c r="E38" s="9">
        <f>'[10]humbjet sipas distrik.'!$C$9</f>
        <v>28329229.800000001</v>
      </c>
      <c r="F38" s="9">
        <f>'[10]humbjet sipas distrik.'!$F$9</f>
        <v>7546327.6622314639</v>
      </c>
      <c r="G38" s="9">
        <f t="shared" si="7"/>
        <v>18.643537846891526</v>
      </c>
      <c r="H38" s="9">
        <f>'[10]humbjet sipas distrik.'!$H$9</f>
        <v>4601350.5377685353</v>
      </c>
      <c r="I38" s="9">
        <f t="shared" si="8"/>
        <v>11.367840986689338</v>
      </c>
      <c r="J38" s="9">
        <f t="shared" si="9"/>
        <v>12147678.199999999</v>
      </c>
      <c r="K38" s="9">
        <f t="shared" si="9"/>
        <v>30.011378833580864</v>
      </c>
    </row>
    <row r="39" spans="2:21" ht="12" customHeight="1" x14ac:dyDescent="0.25">
      <c r="B39" s="7"/>
      <c r="C39" s="8" t="s">
        <v>21</v>
      </c>
      <c r="D39" s="9">
        <f>'[11]humbjet sipas distrik.'!$B$9</f>
        <v>44128871</v>
      </c>
      <c r="E39" s="9">
        <f>'[11]humbjet sipas distrik.'!$C$9</f>
        <v>28459901</v>
      </c>
      <c r="F39" s="9">
        <f>'[11]humbjet sipas distrik.'!$F$9</f>
        <v>8370565.2442708649</v>
      </c>
      <c r="G39" s="9">
        <f t="shared" si="7"/>
        <v>18.968455468237256</v>
      </c>
      <c r="H39" s="9">
        <f>'[11]humbjet sipas distrik.'!$H$9</f>
        <v>7298404.7557291351</v>
      </c>
      <c r="I39" s="9">
        <f t="shared" si="8"/>
        <v>16.538843143594441</v>
      </c>
      <c r="J39" s="9">
        <f t="shared" si="9"/>
        <v>15668970</v>
      </c>
      <c r="K39" s="9">
        <f t="shared" si="9"/>
        <v>35.5072986118317</v>
      </c>
    </row>
    <row r="40" spans="2:21" ht="12" customHeight="1" x14ac:dyDescent="0.25">
      <c r="B40" s="7"/>
      <c r="C40" s="8" t="s">
        <v>22</v>
      </c>
      <c r="D40" s="9">
        <f>'[12]humbjet sipas distrik.'!$B$9</f>
        <v>59625403</v>
      </c>
      <c r="E40" s="9">
        <f>'[12]humbjet sipas distrik.'!$C$9</f>
        <v>36154749.600000001</v>
      </c>
      <c r="F40" s="9">
        <f>'[12]humbjet sipas distrik.'!$F$9</f>
        <v>12076419.635211131</v>
      </c>
      <c r="G40" s="9">
        <f t="shared" si="7"/>
        <v>20.253816372882429</v>
      </c>
      <c r="H40" s="9">
        <f>'[12]humbjet sipas distrik.'!$H$9</f>
        <v>11394233.764788868</v>
      </c>
      <c r="I40" s="9">
        <f t="shared" si="8"/>
        <v>19.109696859891862</v>
      </c>
      <c r="J40" s="9">
        <f t="shared" si="9"/>
        <v>23470653.399999999</v>
      </c>
      <c r="K40" s="9">
        <f t="shared" si="9"/>
        <v>39.363513232774295</v>
      </c>
    </row>
    <row r="41" spans="2:21" ht="12" customHeight="1" x14ac:dyDescent="0.25">
      <c r="B41" s="7" t="s">
        <v>25</v>
      </c>
      <c r="C41" s="8" t="s">
        <v>11</v>
      </c>
      <c r="D41" s="9">
        <f>'[1]humbjet sipas distrik.'!$B$10</f>
        <v>48227300</v>
      </c>
      <c r="E41" s="9">
        <f>'[1]humbjet sipas distrik.'!$C$10</f>
        <v>27107010.600000001</v>
      </c>
      <c r="F41" s="9">
        <f>'[1]humbjet sipas distrik.'!$F$10</f>
        <v>10664866.099762231</v>
      </c>
      <c r="G41" s="9">
        <f>100*F41/D41</f>
        <v>22.113753205678591</v>
      </c>
      <c r="H41" s="9">
        <f>'[1]humbjet sipas distrik.'!$H$10</f>
        <v>10455423.300237767</v>
      </c>
      <c r="I41" s="9">
        <f>100*H41/D41</f>
        <v>21.679470549331537</v>
      </c>
      <c r="J41" s="9">
        <f t="shared" si="9"/>
        <v>21120289.399999999</v>
      </c>
      <c r="K41" s="9">
        <f t="shared" si="9"/>
        <v>43.793223755010132</v>
      </c>
      <c r="N41" s="10"/>
      <c r="O41" s="10"/>
      <c r="P41" s="10"/>
      <c r="Q41" s="11"/>
      <c r="R41" s="12"/>
      <c r="S41" s="11"/>
      <c r="T41" s="12"/>
      <c r="U41" s="11"/>
    </row>
    <row r="42" spans="2:21" ht="12" customHeight="1" x14ac:dyDescent="0.25">
      <c r="B42" s="7"/>
      <c r="C42" s="8" t="s">
        <v>12</v>
      </c>
      <c r="D42" s="9">
        <f>'[2]humbjet sipas distrik.'!$B$10</f>
        <v>40480090</v>
      </c>
      <c r="E42" s="9">
        <f>'[2]humbjet sipas distrik.'!$C$10</f>
        <v>23095626.600000005</v>
      </c>
      <c r="F42" s="9">
        <f>'[2]humbjet sipas distrik.'!$F$10</f>
        <v>8489761.0960671194</v>
      </c>
      <c r="G42" s="9">
        <f>100*F42/D42</f>
        <v>20.972683351413298</v>
      </c>
      <c r="H42" s="9">
        <f>'[2]humbjet sipas distrik.'!$H$10</f>
        <v>8894702.3039328754</v>
      </c>
      <c r="I42" s="9">
        <f>100*H42/D42</f>
        <v>21.973029960982981</v>
      </c>
      <c r="J42" s="9">
        <f t="shared" si="9"/>
        <v>17384463.399999995</v>
      </c>
      <c r="K42" s="9">
        <f t="shared" si="9"/>
        <v>42.945713312396279</v>
      </c>
      <c r="N42" s="10"/>
      <c r="O42" s="10"/>
      <c r="P42" s="10"/>
      <c r="Q42" s="11"/>
      <c r="R42" s="12"/>
      <c r="S42" s="11"/>
      <c r="T42" s="12"/>
      <c r="U42" s="11"/>
    </row>
    <row r="43" spans="2:21" ht="12" customHeight="1" x14ac:dyDescent="0.25">
      <c r="B43" s="7"/>
      <c r="C43" s="8" t="s">
        <v>13</v>
      </c>
      <c r="D43" s="9">
        <f>'[3]humbjet sipas distrik.'!$B$10</f>
        <v>41062040</v>
      </c>
      <c r="E43" s="9">
        <f>'[3]humbjet sipas distrik.'!$C$10</f>
        <v>24810665.600000001</v>
      </c>
      <c r="F43" s="9">
        <f>'[3]humbjet sipas distrik.'!$F$10</f>
        <v>8646158.0123010483</v>
      </c>
      <c r="G43" s="9">
        <f>100*F43/D43</f>
        <v>21.056328453971229</v>
      </c>
      <c r="H43" s="9">
        <f>'[3]humbjet sipas distrik.'!$H$10</f>
        <v>7605216.3876989502</v>
      </c>
      <c r="I43" s="9">
        <f>100*H43/D43</f>
        <v>18.52128240023864</v>
      </c>
      <c r="J43" s="9">
        <f t="shared" si="9"/>
        <v>16251374.399999999</v>
      </c>
      <c r="K43" s="9">
        <f t="shared" si="9"/>
        <v>39.577610854209865</v>
      </c>
      <c r="N43" s="10"/>
      <c r="O43" s="10"/>
      <c r="P43" s="10"/>
      <c r="Q43" s="11"/>
      <c r="R43" s="12"/>
      <c r="S43" s="11"/>
      <c r="T43" s="12"/>
      <c r="U43" s="11"/>
    </row>
    <row r="44" spans="2:21" ht="12" customHeight="1" x14ac:dyDescent="0.25">
      <c r="B44" s="7"/>
      <c r="C44" s="8" t="s">
        <v>14</v>
      </c>
      <c r="D44" s="9">
        <f>'[4]humbjet sipas distrik.'!$B$10</f>
        <v>34839060</v>
      </c>
      <c r="E44" s="9">
        <f>'[4]humbjet sipas distrik.'!$C$10</f>
        <v>24041054.199999999</v>
      </c>
      <c r="F44" s="9">
        <f>'[4]humbjet sipas distrik.'!$F$10</f>
        <v>5331178.564381903</v>
      </c>
      <c r="G44" s="9">
        <f>100*F44/D44</f>
        <v>15.302303117196338</v>
      </c>
      <c r="H44" s="9">
        <f>'[4]humbjet sipas distrik.'!$H$10</f>
        <v>5466827.2356180977</v>
      </c>
      <c r="I44" s="9">
        <f>100*H44/D44</f>
        <v>15.691661128681709</v>
      </c>
      <c r="J44" s="9">
        <f>F44+H44</f>
        <v>10798005.800000001</v>
      </c>
      <c r="K44" s="9">
        <f>G44+I44</f>
        <v>30.993964245878047</v>
      </c>
      <c r="N44" s="10"/>
      <c r="O44" s="10"/>
      <c r="P44" s="10"/>
      <c r="Q44" s="11"/>
      <c r="R44" s="12"/>
      <c r="S44" s="11"/>
      <c r="T44" s="12"/>
      <c r="U44" s="11"/>
    </row>
    <row r="45" spans="2:21" ht="12" customHeight="1" x14ac:dyDescent="0.25">
      <c r="B45" s="7"/>
      <c r="C45" s="8" t="s">
        <v>15</v>
      </c>
      <c r="D45" s="9">
        <f>'[5]humbjet sipas distrik.'!$B$10</f>
        <v>29043856</v>
      </c>
      <c r="E45" s="9">
        <f>'[5]humbjet sipas distrik.'!$C$10</f>
        <v>21917223</v>
      </c>
      <c r="F45" s="9">
        <f>'[5]humbjet sipas distrik.'!$F$10</f>
        <v>4533118.7650624011</v>
      </c>
      <c r="G45" s="9">
        <f t="shared" ref="G45:G52" si="10">100*F45/D45</f>
        <v>15.6078406567723</v>
      </c>
      <c r="H45" s="9">
        <f>'[5]humbjet sipas distrik.'!$H$10</f>
        <v>2593514.2349375989</v>
      </c>
      <c r="I45" s="9">
        <f t="shared" ref="I45:I52" si="11">100*H45/D45</f>
        <v>8.9296484424712723</v>
      </c>
      <c r="J45" s="9">
        <f t="shared" ref="J45:K55" si="12">F45+H45</f>
        <v>7126633</v>
      </c>
      <c r="K45" s="9">
        <f t="shared" si="12"/>
        <v>24.537489099243572</v>
      </c>
      <c r="N45" s="10"/>
      <c r="O45" s="10"/>
      <c r="P45" s="10"/>
      <c r="Q45" s="11"/>
      <c r="R45" s="12"/>
      <c r="S45" s="11"/>
      <c r="T45" s="12"/>
      <c r="U45" s="11"/>
    </row>
    <row r="46" spans="2:21" ht="12" customHeight="1" x14ac:dyDescent="0.25">
      <c r="B46" s="7"/>
      <c r="C46" s="8" t="s">
        <v>16</v>
      </c>
      <c r="D46" s="9">
        <f>'[6]humbjet sipas distrik.'!$B$10</f>
        <v>27288244</v>
      </c>
      <c r="E46" s="9">
        <f>'[6]humbjet sipas distrik.'!$C$10</f>
        <v>21584638.199999996</v>
      </c>
      <c r="F46" s="9">
        <f>'[6]humbjet sipas distrik.'!$F$10</f>
        <v>4553736.5409753788</v>
      </c>
      <c r="G46" s="9">
        <f t="shared" si="10"/>
        <v>16.687539663509966</v>
      </c>
      <c r="H46" s="9">
        <f>'[6]humbjet sipas distrik.'!$H$10</f>
        <v>1149869.2590246256</v>
      </c>
      <c r="I46" s="9">
        <f t="shared" si="11"/>
        <v>4.2137898613946199</v>
      </c>
      <c r="J46" s="9">
        <f t="shared" si="12"/>
        <v>5703605.8000000045</v>
      </c>
      <c r="K46" s="9">
        <f t="shared" si="12"/>
        <v>20.901329524904586</v>
      </c>
      <c r="N46" s="10"/>
      <c r="O46" s="10"/>
      <c r="P46" s="10"/>
      <c r="Q46" s="11"/>
      <c r="R46" s="12"/>
      <c r="S46" s="11"/>
      <c r="T46" s="12"/>
      <c r="U46" s="11"/>
    </row>
    <row r="47" spans="2:21" ht="12" customHeight="1" x14ac:dyDescent="0.25">
      <c r="B47" s="7"/>
      <c r="C47" s="8" t="s">
        <v>17</v>
      </c>
      <c r="D47" s="9">
        <f>'[7]humbjet sipas distrik.'!$B$10</f>
        <v>30725088</v>
      </c>
      <c r="E47" s="9">
        <f>'[7]humbjet sipas distrik.'!$C$10</f>
        <v>24073597.399999999</v>
      </c>
      <c r="F47" s="9">
        <f>'[7]humbjet sipas distrik.'!$F$10</f>
        <v>4761871.4746259293</v>
      </c>
      <c r="G47" s="9">
        <f t="shared" si="10"/>
        <v>15.498316797744986</v>
      </c>
      <c r="H47" s="9">
        <f>'[7]humbjet sipas distrik.'!$H$10</f>
        <v>1889619.1253740722</v>
      </c>
      <c r="I47" s="9">
        <f t="shared" si="11"/>
        <v>6.1500853158632847</v>
      </c>
      <c r="J47" s="9">
        <f t="shared" si="12"/>
        <v>6651490.6000000015</v>
      </c>
      <c r="K47" s="9">
        <f t="shared" si="12"/>
        <v>21.64840211360827</v>
      </c>
      <c r="N47" s="10"/>
      <c r="O47" s="10"/>
      <c r="P47" s="10"/>
      <c r="Q47" s="11"/>
      <c r="R47" s="12"/>
      <c r="S47" s="11"/>
      <c r="T47" s="12"/>
      <c r="U47" s="11"/>
    </row>
    <row r="48" spans="2:21" ht="12" customHeight="1" x14ac:dyDescent="0.25">
      <c r="B48" s="7"/>
      <c r="C48" s="8" t="s">
        <v>18</v>
      </c>
      <c r="D48" s="9">
        <f>'[8]humbjet sipas distrik.'!$B$10</f>
        <v>30568974</v>
      </c>
      <c r="E48" s="9">
        <f>'[8]humbjet sipas distrik.'!$C$10</f>
        <v>24640203.899999999</v>
      </c>
      <c r="F48" s="9">
        <f>'[8]humbjet sipas distrik.'!$F$10</f>
        <v>4596698.341150484</v>
      </c>
      <c r="G48" s="9">
        <f t="shared" si="10"/>
        <v>15.037136480767998</v>
      </c>
      <c r="H48" s="9">
        <f>'[8]humbjet sipas distrik.'!$H$10</f>
        <v>1332071.7588495174</v>
      </c>
      <c r="I48" s="9">
        <f t="shared" si="11"/>
        <v>4.3575939409988615</v>
      </c>
      <c r="J48" s="9">
        <f t="shared" si="12"/>
        <v>5928770.1000000015</v>
      </c>
      <c r="K48" s="9">
        <f t="shared" si="12"/>
        <v>19.394730421766859</v>
      </c>
      <c r="N48" s="10"/>
      <c r="O48" s="10"/>
      <c r="P48" s="10"/>
      <c r="Q48" s="11"/>
      <c r="R48" s="12"/>
      <c r="S48" s="11"/>
      <c r="T48" s="12"/>
      <c r="U48" s="11"/>
    </row>
    <row r="49" spans="2:21" ht="12" customHeight="1" x14ac:dyDescent="0.25">
      <c r="B49" s="7"/>
      <c r="C49" s="8" t="s">
        <v>19</v>
      </c>
      <c r="D49" s="9">
        <f>'[9]humbjet sipas distrik.'!$B$10</f>
        <v>28116258</v>
      </c>
      <c r="E49" s="9">
        <f>'[9]humbjet sipas distrik.'!$C$10</f>
        <v>22340320.300000001</v>
      </c>
      <c r="F49" s="9">
        <f>'[9]humbjet sipas distrik.'!$F$10</f>
        <v>4686422.5755287865</v>
      </c>
      <c r="G49" s="9">
        <f t="shared" si="10"/>
        <v>16.66801668816948</v>
      </c>
      <c r="H49" s="9">
        <f>'[9]humbjet sipas distrik.'!$H$10</f>
        <v>1089515.1244712127</v>
      </c>
      <c r="I49" s="9">
        <f t="shared" si="11"/>
        <v>3.8750360182041748</v>
      </c>
      <c r="J49" s="9">
        <f t="shared" si="12"/>
        <v>5775937.6999999993</v>
      </c>
      <c r="K49" s="9">
        <f t="shared" si="12"/>
        <v>20.543052706373654</v>
      </c>
      <c r="N49" s="10"/>
      <c r="O49" s="10"/>
      <c r="P49" s="10"/>
      <c r="Q49" s="11"/>
      <c r="R49" s="12"/>
      <c r="S49" s="11"/>
      <c r="T49" s="12"/>
      <c r="U49" s="11"/>
    </row>
    <row r="50" spans="2:21" ht="12" customHeight="1" x14ac:dyDescent="0.25">
      <c r="B50" s="7"/>
      <c r="C50" s="8" t="s">
        <v>20</v>
      </c>
      <c r="D50" s="9">
        <f>'[10]humbjet sipas distrik.'!$B$10</f>
        <v>32730192</v>
      </c>
      <c r="E50" s="9">
        <f>'[10]humbjet sipas distrik.'!$C$10</f>
        <v>23689035.600000001</v>
      </c>
      <c r="F50" s="9">
        <f>'[10]humbjet sipas distrik.'!$F$10</f>
        <v>6756371.862703843</v>
      </c>
      <c r="G50" s="9">
        <f t="shared" si="10"/>
        <v>20.642628258043349</v>
      </c>
      <c r="H50" s="9">
        <f>'[10]humbjet sipas distrik.'!$H$10</f>
        <v>2284784.5372961555</v>
      </c>
      <c r="I50" s="9">
        <f t="shared" si="11"/>
        <v>6.9806634110064349</v>
      </c>
      <c r="J50" s="9">
        <f t="shared" si="12"/>
        <v>9041156.3999999985</v>
      </c>
      <c r="K50" s="9">
        <f t="shared" si="12"/>
        <v>27.623291669049785</v>
      </c>
      <c r="N50" s="10"/>
      <c r="O50" s="10"/>
      <c r="P50" s="10"/>
      <c r="Q50" s="11"/>
      <c r="R50" s="12"/>
      <c r="S50" s="11"/>
      <c r="T50" s="12"/>
      <c r="U50" s="11"/>
    </row>
    <row r="51" spans="2:21" ht="12" customHeight="1" x14ac:dyDescent="0.25">
      <c r="B51" s="7"/>
      <c r="C51" s="8" t="s">
        <v>21</v>
      </c>
      <c r="D51" s="9">
        <f>'[11]humbjet sipas distrik.'!$B$10</f>
        <v>36036382</v>
      </c>
      <c r="E51" s="9">
        <f>'[11]humbjet sipas distrik.'!$C$10</f>
        <v>23847388.600000001</v>
      </c>
      <c r="F51" s="9">
        <f>'[11]humbjet sipas distrik.'!$F$10</f>
        <v>7396337.21271988</v>
      </c>
      <c r="G51" s="9">
        <f t="shared" si="10"/>
        <v>20.524638718503653</v>
      </c>
      <c r="H51" s="9">
        <f>'[11]humbjet sipas distrik.'!$H$10</f>
        <v>4792656.1872801185</v>
      </c>
      <c r="I51" s="9">
        <f t="shared" si="11"/>
        <v>13.299493237917497</v>
      </c>
      <c r="J51" s="9">
        <f t="shared" si="12"/>
        <v>12188993.399999999</v>
      </c>
      <c r="K51" s="9">
        <f t="shared" si="12"/>
        <v>33.824131956421148</v>
      </c>
      <c r="N51" s="10"/>
      <c r="O51" s="10"/>
      <c r="P51" s="10"/>
      <c r="Q51" s="11"/>
      <c r="R51" s="12"/>
      <c r="S51" s="11"/>
      <c r="T51" s="12"/>
      <c r="U51" s="11"/>
    </row>
    <row r="52" spans="2:21" ht="12" customHeight="1" x14ac:dyDescent="0.25">
      <c r="B52" s="7"/>
      <c r="C52" s="8" t="s">
        <v>22</v>
      </c>
      <c r="D52" s="9">
        <f>'[12]humbjet sipas distrik.'!$B$10</f>
        <v>49418398</v>
      </c>
      <c r="E52" s="9">
        <f>'[12]humbjet sipas distrik.'!$C$10</f>
        <v>29908578</v>
      </c>
      <c r="F52" s="9">
        <f>'[12]humbjet sipas distrik.'!$F$10</f>
        <v>10796978.844179591</v>
      </c>
      <c r="G52" s="9">
        <f t="shared" si="10"/>
        <v>21.848095610423453</v>
      </c>
      <c r="H52" s="9">
        <f>'[12]humbjet sipas distrik.'!$H$10</f>
        <v>8712841.1558204088</v>
      </c>
      <c r="I52" s="9">
        <f t="shared" si="11"/>
        <v>17.630764064469286</v>
      </c>
      <c r="J52" s="9">
        <f t="shared" si="12"/>
        <v>19509820</v>
      </c>
      <c r="K52" s="9">
        <f t="shared" si="12"/>
        <v>39.478859674892739</v>
      </c>
      <c r="N52" s="10"/>
      <c r="O52" s="10"/>
      <c r="P52" s="10"/>
      <c r="Q52" s="11"/>
      <c r="R52" s="12"/>
      <c r="S52" s="11"/>
      <c r="T52" s="12"/>
      <c r="U52" s="11"/>
    </row>
    <row r="53" spans="2:21" ht="12" customHeight="1" x14ac:dyDescent="0.25">
      <c r="B53" s="7" t="s">
        <v>26</v>
      </c>
      <c r="C53" s="8" t="s">
        <v>11</v>
      </c>
      <c r="D53" s="9">
        <f>'[1]humbjet sipas distrik.'!$B$11</f>
        <v>68479187</v>
      </c>
      <c r="E53" s="9">
        <f>'[1]humbjet sipas distrik.'!$C$11</f>
        <v>42979686.399999999</v>
      </c>
      <c r="F53" s="9">
        <f>'[1]humbjet sipas distrik.'!$F$11</f>
        <v>13644681.022457706</v>
      </c>
      <c r="G53" s="9">
        <f>100*F53/D53</f>
        <v>19.925296458992289</v>
      </c>
      <c r="H53" s="9">
        <f>'[1]humbjet sipas distrik.'!$H$11</f>
        <v>11854819.577542296</v>
      </c>
      <c r="I53" s="9">
        <f>100*H53/D53</f>
        <v>17.311565888687166</v>
      </c>
      <c r="J53" s="9">
        <f t="shared" si="12"/>
        <v>25499500.600000001</v>
      </c>
      <c r="K53" s="9">
        <f t="shared" si="12"/>
        <v>37.236862347679455</v>
      </c>
      <c r="N53" s="10"/>
      <c r="O53" s="10"/>
      <c r="P53" s="10"/>
      <c r="Q53" s="11"/>
      <c r="R53" s="12"/>
      <c r="S53" s="11"/>
      <c r="T53" s="12"/>
      <c r="U53" s="11"/>
    </row>
    <row r="54" spans="2:21" ht="12" customHeight="1" x14ac:dyDescent="0.25">
      <c r="B54" s="7"/>
      <c r="C54" s="8" t="s">
        <v>12</v>
      </c>
      <c r="D54" s="9">
        <f>'[2]humbjet sipas distrik.'!$B$11</f>
        <v>57721110</v>
      </c>
      <c r="E54" s="9">
        <f>'[2]humbjet sipas distrik.'!$C$11</f>
        <v>36052544.200000003</v>
      </c>
      <c r="F54" s="9">
        <f>'[2]humbjet sipas distrik.'!$F$11</f>
        <v>11103962.240519036</v>
      </c>
      <c r="G54" s="9">
        <f>100*F54/D54</f>
        <v>19.237263871950894</v>
      </c>
      <c r="H54" s="9">
        <f>'[2]humbjet sipas distrik.'!$H$11</f>
        <v>10564603.559480961</v>
      </c>
      <c r="I54" s="9">
        <f>100*H54/D54</f>
        <v>18.302841992264117</v>
      </c>
      <c r="J54" s="9">
        <f t="shared" si="12"/>
        <v>21668565.799999997</v>
      </c>
      <c r="K54" s="9">
        <f t="shared" si="12"/>
        <v>37.540105864215008</v>
      </c>
      <c r="N54" s="10"/>
      <c r="O54" s="10"/>
      <c r="P54" s="10"/>
      <c r="Q54" s="11"/>
      <c r="R54" s="12"/>
      <c r="S54" s="11"/>
      <c r="T54" s="12"/>
      <c r="U54" s="11"/>
    </row>
    <row r="55" spans="2:21" ht="12" customHeight="1" x14ac:dyDescent="0.25">
      <c r="B55" s="7"/>
      <c r="C55" s="8" t="s">
        <v>13</v>
      </c>
      <c r="D55" s="9">
        <f>'[3]humbjet sipas distrik.'!$B$11</f>
        <v>60255760</v>
      </c>
      <c r="E55" s="9">
        <f>'[3]humbjet sipas distrik.'!$C$11</f>
        <v>40024338</v>
      </c>
      <c r="F55" s="9">
        <f>'[3]humbjet sipas distrik.'!$F$11</f>
        <v>11725408.922649916</v>
      </c>
      <c r="G55" s="9">
        <f>100*F55/D55</f>
        <v>19.459399271787319</v>
      </c>
      <c r="H55" s="9">
        <f>'[3]humbjet sipas distrik.'!$H$11</f>
        <v>8506013.0773500837</v>
      </c>
      <c r="I55" s="9">
        <f>100*H55/D55</f>
        <v>14.116514466583915</v>
      </c>
      <c r="J55" s="9">
        <f t="shared" si="12"/>
        <v>20231422</v>
      </c>
      <c r="K55" s="9">
        <f t="shared" si="12"/>
        <v>33.575913738371234</v>
      </c>
      <c r="N55" s="10"/>
      <c r="O55" s="10"/>
      <c r="P55" s="10"/>
      <c r="Q55" s="11"/>
      <c r="R55" s="12"/>
      <c r="S55" s="11"/>
      <c r="T55" s="12"/>
      <c r="U55" s="11"/>
    </row>
    <row r="56" spans="2:21" ht="12" customHeight="1" x14ac:dyDescent="0.25">
      <c r="B56" s="7"/>
      <c r="C56" s="8" t="s">
        <v>14</v>
      </c>
      <c r="D56" s="9">
        <f>'[4]humbjet sipas distrik.'!$B$11</f>
        <v>50658695</v>
      </c>
      <c r="E56" s="9">
        <f>'[4]humbjet sipas distrik.'!$C$11</f>
        <v>37946143.400000006</v>
      </c>
      <c r="F56" s="9">
        <f>'[4]humbjet sipas distrik.'!$F$11</f>
        <v>7511776.6881000223</v>
      </c>
      <c r="G56" s="9">
        <f>100*F56/D56</f>
        <v>14.828208046219947</v>
      </c>
      <c r="H56" s="9">
        <f>'[4]humbjet sipas distrik.'!$H$11</f>
        <v>5200774.9118999718</v>
      </c>
      <c r="I56" s="9">
        <f>100*H56/D56</f>
        <v>10.266302580238145</v>
      </c>
      <c r="J56" s="9">
        <f>F56+H56</f>
        <v>12712551.599999994</v>
      </c>
      <c r="K56" s="9">
        <f>G56+I56</f>
        <v>25.094510626458092</v>
      </c>
      <c r="N56" s="10"/>
      <c r="O56" s="10"/>
      <c r="P56" s="10"/>
      <c r="Q56" s="11"/>
      <c r="R56" s="12"/>
      <c r="S56" s="11"/>
      <c r="T56" s="12"/>
      <c r="U56" s="11"/>
    </row>
    <row r="57" spans="2:21" ht="12" customHeight="1" x14ac:dyDescent="0.25">
      <c r="B57" s="7"/>
      <c r="C57" s="8" t="s">
        <v>15</v>
      </c>
      <c r="D57" s="9">
        <f>'[5]humbjet sipas distrik.'!$B$11</f>
        <v>42243778</v>
      </c>
      <c r="E57" s="9">
        <f>'[5]humbjet sipas distrik.'!$C$11</f>
        <v>33999528.600000009</v>
      </c>
      <c r="F57" s="9">
        <f>'[5]humbjet sipas distrik.'!$F$11</f>
        <v>5876149.4547110759</v>
      </c>
      <c r="G57" s="9">
        <f t="shared" ref="G57:G64" si="13">100*F57/D57</f>
        <v>13.91009453442132</v>
      </c>
      <c r="H57" s="9">
        <f>'[5]humbjet sipas distrik.'!$H$11</f>
        <v>2368099.9452889152</v>
      </c>
      <c r="I57" s="9">
        <f t="shared" ref="I57:I64" si="14">100*H57/D57</f>
        <v>5.6057958293619361</v>
      </c>
      <c r="J57" s="9">
        <f t="shared" ref="J57:K67" si="15">F57+H57</f>
        <v>8244249.3999999911</v>
      </c>
      <c r="K57" s="9">
        <f t="shared" si="15"/>
        <v>19.515890363783257</v>
      </c>
      <c r="N57" s="10"/>
      <c r="O57" s="10"/>
      <c r="P57" s="10"/>
      <c r="Q57" s="11"/>
      <c r="R57" s="12"/>
      <c r="S57" s="11"/>
      <c r="T57" s="12"/>
      <c r="U57" s="11"/>
    </row>
    <row r="58" spans="2:21" ht="12" customHeight="1" x14ac:dyDescent="0.25">
      <c r="B58" s="7"/>
      <c r="C58" s="8" t="s">
        <v>16</v>
      </c>
      <c r="D58" s="9">
        <f>'[6]humbjet sipas distrik.'!$B$11</f>
        <v>40313187</v>
      </c>
      <c r="E58" s="9">
        <f>'[6]humbjet sipas distrik.'!$C$11</f>
        <v>33730822.79999999</v>
      </c>
      <c r="F58" s="9">
        <f>'[6]humbjet sipas distrik.'!$F$11</f>
        <v>6000678.4491682788</v>
      </c>
      <c r="G58" s="9">
        <f t="shared" si="13"/>
        <v>14.885150234260266</v>
      </c>
      <c r="H58" s="9">
        <f>'[6]humbjet sipas distrik.'!$H$11</f>
        <v>581685.7508317316</v>
      </c>
      <c r="I58" s="9">
        <f t="shared" si="14"/>
        <v>1.4429168074251524</v>
      </c>
      <c r="J58" s="9">
        <f t="shared" si="15"/>
        <v>6582364.2000000104</v>
      </c>
      <c r="K58" s="9">
        <f t="shared" si="15"/>
        <v>16.328067041685419</v>
      </c>
      <c r="N58" s="10"/>
      <c r="O58" s="10"/>
      <c r="P58" s="10"/>
      <c r="Q58" s="11"/>
      <c r="R58" s="12"/>
      <c r="S58" s="11"/>
      <c r="T58" s="12"/>
      <c r="U58" s="11"/>
    </row>
    <row r="59" spans="2:21" ht="12" customHeight="1" x14ac:dyDescent="0.25">
      <c r="B59" s="7"/>
      <c r="C59" s="8" t="s">
        <v>17</v>
      </c>
      <c r="D59" s="9">
        <f>'[7]humbjet sipas distrik.'!$B$11</f>
        <v>46382414.000000007</v>
      </c>
      <c r="E59" s="9">
        <f>'[7]humbjet sipas distrik.'!$C$11</f>
        <v>39096699.799999997</v>
      </c>
      <c r="F59" s="9">
        <f>'[7]humbjet sipas distrik.'!$F$11</f>
        <v>6916835.5231254501</v>
      </c>
      <c r="G59" s="9">
        <f t="shared" si="13"/>
        <v>14.91262512366314</v>
      </c>
      <c r="H59" s="9">
        <f>'[7]humbjet sipas distrik.'!$H$11</f>
        <v>368878.6768745603</v>
      </c>
      <c r="I59" s="9">
        <f t="shared" si="14"/>
        <v>0.79529857345191268</v>
      </c>
      <c r="J59" s="9">
        <f t="shared" si="15"/>
        <v>7285714.2000000104</v>
      </c>
      <c r="K59" s="9">
        <f t="shared" si="15"/>
        <v>15.707923697115053</v>
      </c>
      <c r="N59" s="10"/>
      <c r="O59" s="10"/>
      <c r="P59" s="10"/>
      <c r="Q59" s="11"/>
      <c r="R59" s="12"/>
      <c r="S59" s="11"/>
      <c r="T59" s="12"/>
      <c r="U59" s="11"/>
    </row>
    <row r="60" spans="2:21" ht="12" customHeight="1" x14ac:dyDescent="0.25">
      <c r="B60" s="7"/>
      <c r="C60" s="8" t="s">
        <v>18</v>
      </c>
      <c r="D60" s="9">
        <f>'[8]humbjet sipas distrik.'!$B$11</f>
        <v>46580075</v>
      </c>
      <c r="E60" s="9">
        <f>'[8]humbjet sipas distrik.'!$C$11</f>
        <v>38773563.600000009</v>
      </c>
      <c r="F60" s="9">
        <f>'[8]humbjet sipas distrik.'!$F$11</f>
        <v>7027143.9750656728</v>
      </c>
      <c r="G60" s="9">
        <f t="shared" si="13"/>
        <v>15.086158566867212</v>
      </c>
      <c r="H60" s="9">
        <f>'[8]humbjet sipas distrik.'!$H$11</f>
        <v>779367.42493431829</v>
      </c>
      <c r="I60" s="9">
        <f t="shared" si="14"/>
        <v>1.6731776943989858</v>
      </c>
      <c r="J60" s="9">
        <f t="shared" si="15"/>
        <v>7806511.3999999911</v>
      </c>
      <c r="K60" s="9">
        <f t="shared" si="15"/>
        <v>16.759336261266199</v>
      </c>
      <c r="N60" s="10"/>
      <c r="O60" s="10"/>
      <c r="P60" s="10"/>
      <c r="Q60" s="11"/>
      <c r="R60" s="12"/>
      <c r="S60" s="11"/>
      <c r="T60" s="12"/>
      <c r="U60" s="11"/>
    </row>
    <row r="61" spans="2:21" ht="12" customHeight="1" x14ac:dyDescent="0.25">
      <c r="B61" s="7"/>
      <c r="C61" s="8" t="s">
        <v>19</v>
      </c>
      <c r="D61" s="9">
        <f>'[9]humbjet sipas distrik.'!$B$11</f>
        <v>41744229</v>
      </c>
      <c r="E61" s="9">
        <f>'[9]humbjet sipas distrik.'!$C$11</f>
        <v>34161560.600000001</v>
      </c>
      <c r="F61" s="9">
        <f>'[9]humbjet sipas distrik.'!$F$11</f>
        <v>6054415.2886610804</v>
      </c>
      <c r="G61" s="9">
        <f t="shared" si="13"/>
        <v>14.50359830256077</v>
      </c>
      <c r="H61" s="9">
        <f>'[9]humbjet sipas distrik.'!$H$11</f>
        <v>1528253.1113389181</v>
      </c>
      <c r="I61" s="9">
        <f t="shared" si="14"/>
        <v>3.6609925442362781</v>
      </c>
      <c r="J61" s="9">
        <f t="shared" si="15"/>
        <v>7582668.3999999985</v>
      </c>
      <c r="K61" s="9">
        <f t="shared" si="15"/>
        <v>18.164590846797047</v>
      </c>
      <c r="N61" s="10"/>
      <c r="O61" s="10"/>
      <c r="P61" s="10"/>
      <c r="Q61" s="11"/>
      <c r="R61" s="12"/>
      <c r="S61" s="11"/>
      <c r="T61" s="12"/>
      <c r="U61" s="11"/>
    </row>
    <row r="62" spans="2:21" ht="12" customHeight="1" x14ac:dyDescent="0.25">
      <c r="B62" s="7"/>
      <c r="C62" s="8" t="s">
        <v>20</v>
      </c>
      <c r="D62" s="9">
        <f>'[10]humbjet sipas distrik.'!$B$11</f>
        <v>48899790.260569096</v>
      </c>
      <c r="E62" s="9">
        <f>'[10]humbjet sipas distrik.'!$C$11</f>
        <v>36665630.799999997</v>
      </c>
      <c r="F62" s="9">
        <f>'[10]humbjet sipas distrik.'!$F$11</f>
        <v>9551698.9042674787</v>
      </c>
      <c r="G62" s="9">
        <f t="shared" si="13"/>
        <v>19.533210374461667</v>
      </c>
      <c r="H62" s="9">
        <f>'[10]humbjet sipas distrik.'!$H$11</f>
        <v>2682460.5563016199</v>
      </c>
      <c r="I62" s="9">
        <f t="shared" si="14"/>
        <v>5.4856279382953765</v>
      </c>
      <c r="J62" s="9">
        <f t="shared" si="15"/>
        <v>12234159.460569099</v>
      </c>
      <c r="K62" s="9">
        <f t="shared" si="15"/>
        <v>25.018838312757044</v>
      </c>
      <c r="N62" s="10"/>
      <c r="O62" s="10"/>
      <c r="P62" s="10"/>
      <c r="Q62" s="11"/>
      <c r="R62" s="12"/>
      <c r="S62" s="11"/>
      <c r="T62" s="12"/>
      <c r="U62" s="11"/>
    </row>
    <row r="63" spans="2:21" ht="12" customHeight="1" x14ac:dyDescent="0.25">
      <c r="B63" s="7"/>
      <c r="C63" s="8" t="s">
        <v>21</v>
      </c>
      <c r="D63" s="9">
        <f>'[11]humbjet sipas distrik.'!$B$11</f>
        <v>54064397</v>
      </c>
      <c r="E63" s="9">
        <f>'[11]humbjet sipas distrik.'!$C$11</f>
        <v>38243213</v>
      </c>
      <c r="F63" s="9">
        <f>'[11]humbjet sipas distrik.'!$F$11</f>
        <v>10461798.589218631</v>
      </c>
      <c r="G63" s="9">
        <f t="shared" si="13"/>
        <v>19.35062475443614</v>
      </c>
      <c r="H63" s="9">
        <f>'[11]humbjet sipas distrik.'!$H$11</f>
        <v>5359385.4107813686</v>
      </c>
      <c r="I63" s="9">
        <f t="shared" si="14"/>
        <v>9.9129662183809586</v>
      </c>
      <c r="J63" s="9">
        <f t="shared" si="15"/>
        <v>15821184</v>
      </c>
      <c r="K63" s="9">
        <f t="shared" si="15"/>
        <v>29.263590972817099</v>
      </c>
      <c r="N63" s="10"/>
      <c r="O63" s="10"/>
      <c r="P63" s="10"/>
      <c r="Q63" s="11"/>
      <c r="R63" s="12"/>
      <c r="S63" s="11"/>
      <c r="T63" s="12"/>
      <c r="U63" s="11"/>
    </row>
    <row r="64" spans="2:21" ht="12" customHeight="1" x14ac:dyDescent="0.25">
      <c r="B64" s="7"/>
      <c r="C64" s="8" t="s">
        <v>22</v>
      </c>
      <c r="D64" s="9">
        <f>'[12]humbjet sipas distrik.'!$B$11</f>
        <v>71471283.000000015</v>
      </c>
      <c r="E64" s="9">
        <f>'[12]humbjet sipas distrik.'!$C$11</f>
        <v>47147079.600000001</v>
      </c>
      <c r="F64" s="9">
        <f>'[12]humbjet sipas distrik.'!$F$11</f>
        <v>14285808.641769718</v>
      </c>
      <c r="G64" s="9">
        <f t="shared" si="13"/>
        <v>19.988179926432434</v>
      </c>
      <c r="H64" s="9">
        <f>'[12]humbjet sipas distrik.'!$H$11</f>
        <v>10038394.758230295</v>
      </c>
      <c r="I64" s="9">
        <f t="shared" si="14"/>
        <v>14.045354073509905</v>
      </c>
      <c r="J64" s="9">
        <f t="shared" si="15"/>
        <v>24324203.400000013</v>
      </c>
      <c r="K64" s="9">
        <f t="shared" si="15"/>
        <v>34.033533999942335</v>
      </c>
      <c r="N64" s="10"/>
      <c r="O64" s="10"/>
      <c r="P64" s="10"/>
      <c r="Q64" s="11"/>
      <c r="R64" s="12"/>
      <c r="S64" s="11"/>
      <c r="T64" s="12"/>
      <c r="U64" s="11"/>
    </row>
    <row r="65" spans="2:21" ht="12" customHeight="1" x14ac:dyDescent="0.25">
      <c r="B65" s="7" t="s">
        <v>27</v>
      </c>
      <c r="C65" s="8" t="s">
        <v>11</v>
      </c>
      <c r="D65" s="9">
        <f>'[1]humbjet sipas distrik.'!$B$12</f>
        <v>58607090.000000007</v>
      </c>
      <c r="E65" s="9">
        <f>'[1]humbjet sipas distrik.'!$C$12</f>
        <v>41572697.810000002</v>
      </c>
      <c r="F65" s="9">
        <f>'[1]humbjet sipas distrik.'!$F$12</f>
        <v>12058966.176971754</v>
      </c>
      <c r="G65" s="9">
        <f>100*F65/D65</f>
        <v>20.575951095629819</v>
      </c>
      <c r="H65" s="9">
        <f>'[1]humbjet sipas distrik.'!$H$12</f>
        <v>4975426.013028251</v>
      </c>
      <c r="I65" s="9">
        <f>100*H65/D65</f>
        <v>8.4894609389892075</v>
      </c>
      <c r="J65" s="9">
        <f t="shared" si="15"/>
        <v>17034392.190000005</v>
      </c>
      <c r="K65" s="9">
        <f t="shared" si="15"/>
        <v>29.065412034619026</v>
      </c>
      <c r="N65" s="10"/>
      <c r="O65" s="10"/>
      <c r="P65" s="10"/>
      <c r="Q65" s="11"/>
      <c r="R65" s="12"/>
      <c r="S65" s="11"/>
      <c r="T65" s="12"/>
      <c r="U65" s="11"/>
    </row>
    <row r="66" spans="2:21" ht="12" customHeight="1" x14ac:dyDescent="0.25">
      <c r="B66" s="7"/>
      <c r="C66" s="8" t="s">
        <v>12</v>
      </c>
      <c r="D66" s="9">
        <f>'[2]humbjet sipas distrik.'!$B$12</f>
        <v>49714389</v>
      </c>
      <c r="E66" s="9">
        <f>'[2]humbjet sipas distrik.'!$C$12</f>
        <v>33008665.399999999</v>
      </c>
      <c r="F66" s="9">
        <f>'[2]humbjet sipas distrik.'!$F$12</f>
        <v>10053551.1962665</v>
      </c>
      <c r="G66" s="9">
        <f>100*F66/D66</f>
        <v>20.222618438027066</v>
      </c>
      <c r="H66" s="9">
        <f>'[2]humbjet sipas distrik.'!$H$12</f>
        <v>6652172.4037335012</v>
      </c>
      <c r="I66" s="9">
        <f>100*H66/D66</f>
        <v>13.380778759512665</v>
      </c>
      <c r="J66" s="9">
        <f t="shared" si="15"/>
        <v>16705723.600000001</v>
      </c>
      <c r="K66" s="9">
        <f t="shared" si="15"/>
        <v>33.603397197539735</v>
      </c>
      <c r="N66" s="10"/>
      <c r="O66" s="10"/>
      <c r="P66" s="10"/>
      <c r="Q66" s="11"/>
      <c r="R66" s="12"/>
      <c r="S66" s="11"/>
      <c r="T66" s="12"/>
      <c r="U66" s="11"/>
    </row>
    <row r="67" spans="2:21" ht="12" customHeight="1" x14ac:dyDescent="0.25">
      <c r="B67" s="7"/>
      <c r="C67" s="8" t="s">
        <v>13</v>
      </c>
      <c r="D67" s="9">
        <f>'[3]humbjet sipas distrik.'!$B$12</f>
        <v>52949647</v>
      </c>
      <c r="E67" s="9">
        <f>'[3]humbjet sipas distrik.'!$C$12</f>
        <v>37538124.399999999</v>
      </c>
      <c r="F67" s="9">
        <f>'[3]humbjet sipas distrik.'!$F$12</f>
        <v>10411506.062735822</v>
      </c>
      <c r="G67" s="9">
        <f>100*F67/D67</f>
        <v>19.663032055219976</v>
      </c>
      <c r="H67" s="9">
        <f>'[3]humbjet sipas distrik.'!$H$12</f>
        <v>5000016.5372641794</v>
      </c>
      <c r="I67" s="9">
        <f>100*H67/D67</f>
        <v>9.4429648176203695</v>
      </c>
      <c r="J67" s="9">
        <f t="shared" si="15"/>
        <v>15411522.600000001</v>
      </c>
      <c r="K67" s="9">
        <f t="shared" si="15"/>
        <v>29.105996872840343</v>
      </c>
      <c r="N67" s="10"/>
      <c r="O67" s="10"/>
      <c r="P67" s="10"/>
      <c r="Q67" s="11"/>
      <c r="R67" s="12"/>
      <c r="S67" s="11"/>
      <c r="T67" s="12"/>
      <c r="U67" s="11"/>
    </row>
    <row r="68" spans="2:21" ht="12" customHeight="1" x14ac:dyDescent="0.25">
      <c r="B68" s="7"/>
      <c r="C68" s="8" t="s">
        <v>14</v>
      </c>
      <c r="D68" s="9">
        <f>'[4]humbjet sipas distrik.'!$B$12</f>
        <v>47075635</v>
      </c>
      <c r="E68" s="9">
        <f>'[4]humbjet sipas distrik.'!$C$12</f>
        <v>36783904.550000004</v>
      </c>
      <c r="F68" s="9">
        <f>'[4]humbjet sipas distrik.'!$F$12</f>
        <v>7173477.4646483157</v>
      </c>
      <c r="G68" s="9">
        <f>100*F68/D68</f>
        <v>15.238195862144645</v>
      </c>
      <c r="H68" s="9">
        <f>'[4]humbjet sipas distrik.'!$H$12</f>
        <v>3118252.9853516798</v>
      </c>
      <c r="I68" s="9">
        <f>100*H68/D68</f>
        <v>6.6239212394090483</v>
      </c>
      <c r="J68" s="9">
        <f>F68+H68</f>
        <v>10291730.449999996</v>
      </c>
      <c r="K68" s="9">
        <f>G68+I68</f>
        <v>21.862117101553693</v>
      </c>
      <c r="N68" s="10"/>
      <c r="O68" s="10"/>
      <c r="P68" s="10"/>
      <c r="Q68" s="11"/>
      <c r="R68" s="12"/>
      <c r="S68" s="11"/>
      <c r="T68" s="12"/>
      <c r="U68" s="11"/>
    </row>
    <row r="69" spans="2:21" ht="12" customHeight="1" x14ac:dyDescent="0.25">
      <c r="B69" s="7"/>
      <c r="C69" s="8" t="s">
        <v>15</v>
      </c>
      <c r="D69" s="9">
        <f>'[5]humbjet sipas distrik.'!$B$12</f>
        <v>41611540</v>
      </c>
      <c r="E69" s="9">
        <f>'[5]humbjet sipas distrik.'!$C$12</f>
        <v>33718591.549999997</v>
      </c>
      <c r="F69" s="9">
        <f>'[5]humbjet sipas distrik.'!$F$12</f>
        <v>6196731.214713702</v>
      </c>
      <c r="G69" s="9">
        <f t="shared" ref="G69:G76" si="16">100*F69/D69</f>
        <v>14.891857438378157</v>
      </c>
      <c r="H69" s="9">
        <f>'[5]humbjet sipas distrik.'!$H$12</f>
        <v>1696217.235286301</v>
      </c>
      <c r="I69" s="9">
        <f t="shared" ref="I69:I76" si="17">100*H69/D69</f>
        <v>4.0763144918123704</v>
      </c>
      <c r="J69" s="9">
        <f t="shared" ref="J69:K79" si="18">F69+H69</f>
        <v>7892948.450000003</v>
      </c>
      <c r="K69" s="9">
        <f t="shared" si="18"/>
        <v>18.968171930190529</v>
      </c>
      <c r="N69" s="10"/>
      <c r="O69" s="10"/>
      <c r="P69" s="10"/>
      <c r="Q69" s="11"/>
      <c r="R69" s="12"/>
      <c r="S69" s="11"/>
      <c r="T69" s="12"/>
      <c r="U69" s="11"/>
    </row>
    <row r="70" spans="2:21" ht="12" customHeight="1" x14ac:dyDescent="0.25">
      <c r="B70" s="7"/>
      <c r="C70" s="8" t="s">
        <v>16</v>
      </c>
      <c r="D70" s="9">
        <f>'[6]humbjet sipas distrik.'!$B$12</f>
        <v>40392777</v>
      </c>
      <c r="E70" s="9">
        <f>'[6]humbjet sipas distrik.'!$C$12</f>
        <v>32987725.350000001</v>
      </c>
      <c r="F70" s="9">
        <f>'[6]humbjet sipas distrik.'!$F$12</f>
        <v>5942199.077342337</v>
      </c>
      <c r="G70" s="9">
        <f t="shared" si="16"/>
        <v>14.711043703042099</v>
      </c>
      <c r="H70" s="9">
        <f>'[6]humbjet sipas distrik.'!$H$12</f>
        <v>1462852.5726576615</v>
      </c>
      <c r="I70" s="9">
        <f t="shared" si="17"/>
        <v>3.6215696995966913</v>
      </c>
      <c r="J70" s="9">
        <f t="shared" si="18"/>
        <v>7405051.6499999985</v>
      </c>
      <c r="K70" s="9">
        <f t="shared" si="18"/>
        <v>18.332613402638792</v>
      </c>
      <c r="N70" s="10"/>
      <c r="O70" s="10"/>
      <c r="P70" s="10"/>
      <c r="Q70" s="11"/>
      <c r="R70" s="12"/>
      <c r="S70" s="11"/>
      <c r="T70" s="12"/>
      <c r="U70" s="11"/>
    </row>
    <row r="71" spans="2:21" ht="12" customHeight="1" x14ac:dyDescent="0.25">
      <c r="B71" s="7"/>
      <c r="C71" s="8" t="s">
        <v>17</v>
      </c>
      <c r="D71" s="9">
        <f>'[7]humbjet sipas distrik.'!$B$12</f>
        <v>44630119</v>
      </c>
      <c r="E71" s="9">
        <f>'[7]humbjet sipas distrik.'!$C$12</f>
        <v>36816359.400000006</v>
      </c>
      <c r="F71" s="9">
        <f>'[7]humbjet sipas distrik.'!$F$12</f>
        <v>6462410.0702211102</v>
      </c>
      <c r="G71" s="9">
        <f t="shared" si="16"/>
        <v>14.479930179485093</v>
      </c>
      <c r="H71" s="9">
        <f>'[7]humbjet sipas distrik.'!$H$12</f>
        <v>1351349.5297788838</v>
      </c>
      <c r="I71" s="9">
        <f t="shared" si="17"/>
        <v>3.0278869069985759</v>
      </c>
      <c r="J71" s="9">
        <f t="shared" si="18"/>
        <v>7813759.599999994</v>
      </c>
      <c r="K71" s="9">
        <f t="shared" si="18"/>
        <v>17.507817086483669</v>
      </c>
      <c r="N71" s="10"/>
      <c r="O71" s="10"/>
      <c r="P71" s="10"/>
      <c r="Q71" s="11"/>
      <c r="R71" s="12"/>
      <c r="S71" s="11"/>
      <c r="T71" s="12"/>
      <c r="U71" s="11"/>
    </row>
    <row r="72" spans="2:21" ht="12" customHeight="1" x14ac:dyDescent="0.25">
      <c r="B72" s="7"/>
      <c r="C72" s="8" t="s">
        <v>18</v>
      </c>
      <c r="D72" s="9">
        <f>'[8]humbjet sipas distrik.'!$B$12</f>
        <v>43210462.999999993</v>
      </c>
      <c r="E72" s="9">
        <f>'[8]humbjet sipas distrik.'!$C$12</f>
        <v>40635596.399999991</v>
      </c>
      <c r="F72" s="9">
        <f>'[8]humbjet sipas distrik.'!$F$12</f>
        <v>6092644.0390367098</v>
      </c>
      <c r="G72" s="9">
        <f t="shared" si="16"/>
        <v>14.099927693523467</v>
      </c>
      <c r="H72" s="9">
        <f>'[8]humbjet sipas distrik.'!$H$12</f>
        <v>-3517777.4390367083</v>
      </c>
      <c r="I72" s="9">
        <f t="shared" si="17"/>
        <v>-8.1410315807926175</v>
      </c>
      <c r="J72" s="9">
        <f t="shared" si="18"/>
        <v>2574866.6000000015</v>
      </c>
      <c r="K72" s="9">
        <f t="shared" si="18"/>
        <v>5.9588961127308497</v>
      </c>
      <c r="N72" s="10"/>
      <c r="O72" s="10"/>
      <c r="P72" s="10"/>
      <c r="Q72" s="11"/>
      <c r="R72" s="12"/>
      <c r="S72" s="11"/>
      <c r="T72" s="12"/>
      <c r="U72" s="11"/>
    </row>
    <row r="73" spans="2:21" ht="12" customHeight="1" x14ac:dyDescent="0.25">
      <c r="B73" s="7"/>
      <c r="C73" s="8" t="s">
        <v>19</v>
      </c>
      <c r="D73" s="9">
        <f>'[9]humbjet sipas distrik.'!$B$12</f>
        <v>41121687</v>
      </c>
      <c r="E73" s="9">
        <f>'[9]humbjet sipas distrik.'!$C$12</f>
        <v>33114041.799999997</v>
      </c>
      <c r="F73" s="9">
        <f>'[9]humbjet sipas distrik.'!$F$12</f>
        <v>6009399.1417964697</v>
      </c>
      <c r="G73" s="9">
        <f t="shared" si="16"/>
        <v>14.613697978384179</v>
      </c>
      <c r="H73" s="9">
        <f>'[9]humbjet sipas distrik.'!$H$12</f>
        <v>1998246.0582035333</v>
      </c>
      <c r="I73" s="9">
        <f t="shared" si="17"/>
        <v>4.8593484460001202</v>
      </c>
      <c r="J73" s="9">
        <f t="shared" si="18"/>
        <v>8007645.200000003</v>
      </c>
      <c r="K73" s="9">
        <f t="shared" si="18"/>
        <v>19.4730464243843</v>
      </c>
      <c r="N73" s="10"/>
      <c r="O73" s="10"/>
      <c r="P73" s="10"/>
      <c r="Q73" s="11"/>
      <c r="R73" s="12"/>
      <c r="S73" s="11"/>
      <c r="T73" s="12"/>
      <c r="U73" s="11"/>
    </row>
    <row r="74" spans="2:21" ht="12" customHeight="1" x14ac:dyDescent="0.25">
      <c r="B74" s="7"/>
      <c r="C74" s="8" t="s">
        <v>20</v>
      </c>
      <c r="D74" s="9">
        <f>'[10]humbjet sipas distrik.'!$B$12</f>
        <v>46752710.995999992</v>
      </c>
      <c r="E74" s="9">
        <f>'[10]humbjet sipas distrik.'!$C$12</f>
        <v>36478579.200000003</v>
      </c>
      <c r="F74" s="9">
        <f>'[10]humbjet sipas distrik.'!$F$12</f>
        <v>8718664.4754849374</v>
      </c>
      <c r="G74" s="9">
        <f t="shared" si="16"/>
        <v>18.648468270066473</v>
      </c>
      <c r="H74" s="9">
        <f>'[10]humbjet sipas distrik.'!$H$12</f>
        <v>1555467.3205150515</v>
      </c>
      <c r="I74" s="9">
        <f t="shared" si="17"/>
        <v>3.3270098939249366</v>
      </c>
      <c r="J74" s="9">
        <f t="shared" si="18"/>
        <v>10274131.795999989</v>
      </c>
      <c r="K74" s="9">
        <f t="shared" si="18"/>
        <v>21.975478163991411</v>
      </c>
      <c r="N74" s="10"/>
      <c r="O74" s="10"/>
      <c r="P74" s="10"/>
      <c r="Q74" s="11"/>
      <c r="R74" s="12"/>
      <c r="S74" s="11"/>
      <c r="T74" s="12"/>
      <c r="U74" s="11"/>
    </row>
    <row r="75" spans="2:21" ht="12" customHeight="1" x14ac:dyDescent="0.25">
      <c r="B75" s="7"/>
      <c r="C75" s="8" t="s">
        <v>21</v>
      </c>
      <c r="D75" s="9">
        <f>'[11]humbjet sipas distrik.'!$B$12</f>
        <v>49437125.284000002</v>
      </c>
      <c r="E75" s="9">
        <f>'[11]humbjet sipas distrik.'!$C$12</f>
        <v>38298631.600000001</v>
      </c>
      <c r="F75" s="9">
        <f>'[11]humbjet sipas distrik.'!$F$12</f>
        <v>9209333.6339345369</v>
      </c>
      <c r="G75" s="9">
        <f t="shared" si="16"/>
        <v>18.628376106074025</v>
      </c>
      <c r="H75" s="9">
        <f>'[11]humbjet sipas distrik.'!$H$12</f>
        <v>1929160.0500654634</v>
      </c>
      <c r="I75" s="9">
        <f t="shared" si="17"/>
        <v>3.9022496534397466</v>
      </c>
      <c r="J75" s="9">
        <f t="shared" si="18"/>
        <v>11138493.684</v>
      </c>
      <c r="K75" s="9">
        <f t="shared" si="18"/>
        <v>22.530625759513772</v>
      </c>
      <c r="N75" s="10"/>
      <c r="O75" s="10"/>
      <c r="P75" s="10"/>
      <c r="Q75" s="11"/>
      <c r="R75" s="12"/>
      <c r="S75" s="11"/>
      <c r="T75" s="12"/>
      <c r="U75" s="11"/>
    </row>
    <row r="76" spans="2:21" ht="12" customHeight="1" x14ac:dyDescent="0.25">
      <c r="B76" s="7"/>
      <c r="C76" s="8" t="s">
        <v>22</v>
      </c>
      <c r="D76" s="9">
        <f>'[12]humbjet sipas distrik.'!$B$12</f>
        <v>60783282.531999998</v>
      </c>
      <c r="E76" s="9">
        <f>'[12]humbjet sipas distrik.'!$C$12</f>
        <v>42726330.399999999</v>
      </c>
      <c r="F76" s="9">
        <f>'[12]humbjet sipas distrik.'!$F$12</f>
        <v>11834852.563471904</v>
      </c>
      <c r="G76" s="9">
        <f t="shared" si="16"/>
        <v>19.47057162837713</v>
      </c>
      <c r="H76" s="9">
        <f>'[12]humbjet sipas distrik.'!$H$12</f>
        <v>6222099.5685280953</v>
      </c>
      <c r="I76" s="9">
        <f t="shared" si="17"/>
        <v>10.236531015336999</v>
      </c>
      <c r="J76" s="9">
        <f t="shared" si="18"/>
        <v>18056952.131999999</v>
      </c>
      <c r="K76" s="9">
        <f t="shared" si="18"/>
        <v>29.70710264371413</v>
      </c>
      <c r="N76" s="10"/>
      <c r="O76" s="10"/>
      <c r="P76" s="10"/>
      <c r="Q76" s="11"/>
      <c r="R76" s="12"/>
      <c r="S76" s="11"/>
      <c r="T76" s="12"/>
      <c r="U76" s="11"/>
    </row>
    <row r="77" spans="2:21" ht="12" customHeight="1" x14ac:dyDescent="0.25">
      <c r="B77" s="7" t="s">
        <v>28</v>
      </c>
      <c r="C77" s="8" t="s">
        <v>11</v>
      </c>
      <c r="D77" s="9">
        <f>'[1]humbjet sipas distrik.'!$B$13</f>
        <v>39296361.000000007</v>
      </c>
      <c r="E77" s="9">
        <f>'[1]humbjet sipas distrik.'!$C$13</f>
        <v>30625097.800000001</v>
      </c>
      <c r="F77" s="9">
        <f>'[1]humbjet sipas distrik.'!$F$13</f>
        <v>7368099.0929977074</v>
      </c>
      <c r="G77" s="9">
        <f>100*F77/D77</f>
        <v>18.750079919608094</v>
      </c>
      <c r="H77" s="9">
        <f>'[1]humbjet sipas distrik.'!$H$13</f>
        <v>1303164.1070022993</v>
      </c>
      <c r="I77" s="9">
        <f>100*H77/D77</f>
        <v>3.3162462727841366</v>
      </c>
      <c r="J77" s="9">
        <f t="shared" si="18"/>
        <v>8671263.2000000067</v>
      </c>
      <c r="K77" s="9">
        <f t="shared" si="18"/>
        <v>22.066326192392232</v>
      </c>
    </row>
    <row r="78" spans="2:21" ht="12" customHeight="1" x14ac:dyDescent="0.25">
      <c r="B78" s="7"/>
      <c r="C78" s="8" t="s">
        <v>12</v>
      </c>
      <c r="D78" s="9">
        <f>'[2]humbjet sipas distrik.'!$B$13</f>
        <v>33080599.399999991</v>
      </c>
      <c r="E78" s="9">
        <f>'[2]humbjet sipas distrik.'!$C$13</f>
        <v>25661749.399999995</v>
      </c>
      <c r="F78" s="9">
        <f>'[2]humbjet sipas distrik.'!$F$13</f>
        <v>6039682.5016460605</v>
      </c>
      <c r="G78" s="9">
        <f>100*F78/D78</f>
        <v>18.257476016731616</v>
      </c>
      <c r="H78" s="9">
        <f>'[2]humbjet sipas distrik.'!$H$13</f>
        <v>1379167.4983539358</v>
      </c>
      <c r="I78" s="9">
        <f>100*H78/D78</f>
        <v>4.1691127832282753</v>
      </c>
      <c r="J78" s="9">
        <f t="shared" si="18"/>
        <v>7418849.9999999963</v>
      </c>
      <c r="K78" s="9">
        <f t="shared" si="18"/>
        <v>22.426588799959891</v>
      </c>
    </row>
    <row r="79" spans="2:21" ht="12" customHeight="1" x14ac:dyDescent="0.25">
      <c r="B79" s="7"/>
      <c r="C79" s="8" t="s">
        <v>13</v>
      </c>
      <c r="D79" s="9">
        <f>'[3]humbjet sipas distrik.'!$B$13</f>
        <v>35105544.200000003</v>
      </c>
      <c r="E79" s="9">
        <f>'[3]humbjet sipas distrik.'!$C$13</f>
        <v>28112169.600000001</v>
      </c>
      <c r="F79" s="9">
        <f>'[3]humbjet sipas distrik.'!$F$13</f>
        <v>6385396.8982923375</v>
      </c>
      <c r="G79" s="9">
        <f>100*F79/D79</f>
        <v>18.189140900121231</v>
      </c>
      <c r="H79" s="9">
        <f>'[3]humbjet sipas distrik.'!$H$13</f>
        <v>607977.70170766395</v>
      </c>
      <c r="I79" s="9">
        <f>100*H79/D79</f>
        <v>1.7318566498896888</v>
      </c>
      <c r="J79" s="9">
        <f t="shared" si="18"/>
        <v>6993374.6000000015</v>
      </c>
      <c r="K79" s="9">
        <f t="shared" si="18"/>
        <v>19.92099755001092</v>
      </c>
    </row>
    <row r="80" spans="2:21" ht="12" customHeight="1" x14ac:dyDescent="0.25">
      <c r="B80" s="7"/>
      <c r="C80" s="8" t="s">
        <v>14</v>
      </c>
      <c r="D80" s="9">
        <f>'[4]humbjet sipas distrik.'!$B$13</f>
        <v>32794293.800000001</v>
      </c>
      <c r="E80" s="9">
        <f>'[4]humbjet sipas distrik.'!$C$13</f>
        <v>28255152.800000001</v>
      </c>
      <c r="F80" s="9">
        <f>'[4]humbjet sipas distrik.'!$F$13</f>
        <v>4391526.2044082554</v>
      </c>
      <c r="G80" s="9">
        <f>100*F80/D80</f>
        <v>13.391129051872602</v>
      </c>
      <c r="H80" s="9">
        <f>'[4]humbjet sipas distrik.'!$H$13</f>
        <v>147614.79559174459</v>
      </c>
      <c r="I80" s="9">
        <f>100*H80/D80</f>
        <v>0.45012341626257124</v>
      </c>
      <c r="J80" s="9">
        <f>F80+H80</f>
        <v>4539141</v>
      </c>
      <c r="K80" s="9">
        <f>G80+I80</f>
        <v>13.841252468135172</v>
      </c>
    </row>
    <row r="81" spans="2:11" ht="12" customHeight="1" x14ac:dyDescent="0.25">
      <c r="B81" s="7"/>
      <c r="C81" s="8" t="s">
        <v>15</v>
      </c>
      <c r="D81" s="9">
        <f>'[5]humbjet sipas distrik.'!$B$13</f>
        <v>29763773</v>
      </c>
      <c r="E81" s="9">
        <f>'[5]humbjet sipas distrik.'!$C$13</f>
        <v>25750926.800000001</v>
      </c>
      <c r="F81" s="9">
        <f>'[5]humbjet sipas distrik.'!$F$13</f>
        <v>3976879.6582636577</v>
      </c>
      <c r="G81" s="9">
        <f t="shared" ref="G81:G88" si="19">100*F81/D81</f>
        <v>13.361476914447834</v>
      </c>
      <c r="H81" s="9">
        <f>'[5]humbjet sipas distrik.'!$H$13</f>
        <v>35966.541736341547</v>
      </c>
      <c r="I81" s="9">
        <f t="shared" ref="I81:I88" si="20">100*H81/D81</f>
        <v>0.12083999476928395</v>
      </c>
      <c r="J81" s="9">
        <f t="shared" ref="J81:K88" si="21">F81+H81</f>
        <v>4012846.1999999993</v>
      </c>
      <c r="K81" s="9">
        <f t="shared" si="21"/>
        <v>13.482316909217118</v>
      </c>
    </row>
    <row r="82" spans="2:11" ht="12" customHeight="1" x14ac:dyDescent="0.25">
      <c r="B82" s="7"/>
      <c r="C82" s="8" t="s">
        <v>16</v>
      </c>
      <c r="D82" s="9">
        <f>'[6]humbjet sipas distrik.'!$B$13</f>
        <v>28615794</v>
      </c>
      <c r="E82" s="9">
        <f>'[6]humbjet sipas distrik.'!$C$13</f>
        <v>25028637.399999999</v>
      </c>
      <c r="F82" s="9">
        <f>'[6]humbjet sipas distrik.'!$F$13</f>
        <v>3834219.0490970062</v>
      </c>
      <c r="G82" s="9">
        <f t="shared" si="19"/>
        <v>13.39896089934463</v>
      </c>
      <c r="H82" s="9">
        <f>'[6]humbjet sipas distrik.'!$H$13</f>
        <v>-247062.44909700472</v>
      </c>
      <c r="I82" s="9">
        <f t="shared" si="20"/>
        <v>-0.8633779272278963</v>
      </c>
      <c r="J82" s="9">
        <f t="shared" si="21"/>
        <v>3587156.6000000015</v>
      </c>
      <c r="K82" s="9">
        <f t="shared" si="21"/>
        <v>12.535582972116734</v>
      </c>
    </row>
    <row r="83" spans="2:11" ht="12" customHeight="1" x14ac:dyDescent="0.25">
      <c r="B83" s="7"/>
      <c r="C83" s="8" t="s">
        <v>17</v>
      </c>
      <c r="D83" s="9">
        <f>'[7]humbjet sipas distrik.'!$B$13</f>
        <v>33170519.799999993</v>
      </c>
      <c r="E83" s="9">
        <f>'[7]humbjet sipas distrik.'!$C$13</f>
        <v>29279353.999999996</v>
      </c>
      <c r="F83" s="9">
        <f>'[7]humbjet sipas distrik.'!$F$13</f>
        <v>4468149.0378709678</v>
      </c>
      <c r="G83" s="9">
        <f t="shared" si="19"/>
        <v>13.470241240750676</v>
      </c>
      <c r="H83" s="9">
        <f>'[7]humbjet sipas distrik.'!$H$13</f>
        <v>-576983.23787097074</v>
      </c>
      <c r="I83" s="9">
        <f t="shared" si="20"/>
        <v>-1.7394458734739842</v>
      </c>
      <c r="J83" s="9">
        <f t="shared" si="21"/>
        <v>3891165.799999997</v>
      </c>
      <c r="K83" s="9">
        <f t="shared" si="21"/>
        <v>11.730795367276691</v>
      </c>
    </row>
    <row r="84" spans="2:11" ht="12" customHeight="1" x14ac:dyDescent="0.25">
      <c r="B84" s="7"/>
      <c r="C84" s="8" t="s">
        <v>18</v>
      </c>
      <c r="D84" s="9">
        <f>'[8]humbjet sipas distrik.'!$B$13</f>
        <v>31361643.200000007</v>
      </c>
      <c r="E84" s="9">
        <f>'[8]humbjet sipas distrik.'!$C$13</f>
        <v>27831415.600000001</v>
      </c>
      <c r="F84" s="9">
        <f>'[8]humbjet sipas distrik.'!$F$13</f>
        <v>4237956.2585096899</v>
      </c>
      <c r="G84" s="9">
        <f t="shared" si="19"/>
        <v>13.513183067237017</v>
      </c>
      <c r="H84" s="9">
        <f>'[8]humbjet sipas distrik.'!$H$13</f>
        <v>-707728.65850968473</v>
      </c>
      <c r="I84" s="9">
        <f t="shared" si="20"/>
        <v>-2.2566695692452896</v>
      </c>
      <c r="J84" s="9">
        <f t="shared" si="21"/>
        <v>3530227.6000000052</v>
      </c>
      <c r="K84" s="9">
        <f t="shared" si="21"/>
        <v>11.256513497991728</v>
      </c>
    </row>
    <row r="85" spans="2:11" ht="12" customHeight="1" x14ac:dyDescent="0.25">
      <c r="B85" s="7"/>
      <c r="C85" s="8" t="s">
        <v>19</v>
      </c>
      <c r="D85" s="9">
        <f>'[9]humbjet sipas distrik.'!$B$13</f>
        <v>29308831.199999996</v>
      </c>
      <c r="E85" s="9">
        <f>'[9]humbjet sipas distrik.'!$C$13</f>
        <v>25448330.800000001</v>
      </c>
      <c r="F85" s="9">
        <f>'[9]humbjet sipas distrik.'!$F$13</f>
        <v>3970552.6315418961</v>
      </c>
      <c r="G85" s="9">
        <f t="shared" si="19"/>
        <v>13.547290932372276</v>
      </c>
      <c r="H85" s="9">
        <f>'[9]humbjet sipas distrik.'!$H$13</f>
        <v>-110052.23154190136</v>
      </c>
      <c r="I85" s="9">
        <f t="shared" si="20"/>
        <v>-0.37549171030027761</v>
      </c>
      <c r="J85" s="9">
        <f t="shared" si="21"/>
        <v>3860500.3999999948</v>
      </c>
      <c r="K85" s="9">
        <f t="shared" si="21"/>
        <v>13.171799222071998</v>
      </c>
    </row>
    <row r="86" spans="2:11" ht="12" customHeight="1" x14ac:dyDescent="0.25">
      <c r="B86" s="7"/>
      <c r="C86" s="8" t="s">
        <v>20</v>
      </c>
      <c r="D86" s="9">
        <f>'[10]humbjet sipas distrik.'!$B$13</f>
        <v>31927940.400000006</v>
      </c>
      <c r="E86" s="9">
        <f>'[10]humbjet sipas distrik.'!$C$13</f>
        <v>27190816</v>
      </c>
      <c r="F86" s="9">
        <f>'[10]humbjet sipas distrik.'!$F$13</f>
        <v>5843711.2363104858</v>
      </c>
      <c r="G86" s="9">
        <f t="shared" si="19"/>
        <v>18.302813031781042</v>
      </c>
      <c r="H86" s="9">
        <f>'[10]humbjet sipas distrik.'!$H$13</f>
        <v>-1106586.8363104798</v>
      </c>
      <c r="I86" s="9">
        <f t="shared" si="20"/>
        <v>-3.4658885679656293</v>
      </c>
      <c r="J86" s="9">
        <f t="shared" si="21"/>
        <v>4737124.400000006</v>
      </c>
      <c r="K86" s="9">
        <f t="shared" si="21"/>
        <v>14.836924463815413</v>
      </c>
    </row>
    <row r="87" spans="2:11" ht="12" customHeight="1" x14ac:dyDescent="0.25">
      <c r="B87" s="7"/>
      <c r="C87" s="8" t="s">
        <v>21</v>
      </c>
      <c r="D87" s="9">
        <f>'[11]humbjet sipas distrik.'!$B$13</f>
        <v>33182911.999999996</v>
      </c>
      <c r="E87" s="9">
        <f>'[11]humbjet sipas distrik.'!$C$13</f>
        <v>27627008.600000001</v>
      </c>
      <c r="F87" s="9">
        <f>'[11]humbjet sipas distrik.'!$F$13</f>
        <v>6062197.2122755488</v>
      </c>
      <c r="G87" s="9">
        <f t="shared" si="19"/>
        <v>18.26903320683715</v>
      </c>
      <c r="H87" s="9">
        <f>'[11]humbjet sipas distrik.'!$H$13</f>
        <v>-506293.81227555405</v>
      </c>
      <c r="I87" s="9">
        <f t="shared" si="20"/>
        <v>-1.5257666725438508</v>
      </c>
      <c r="J87" s="9">
        <f t="shared" si="21"/>
        <v>5555903.3999999948</v>
      </c>
      <c r="K87" s="9">
        <f t="shared" si="21"/>
        <v>16.743266534293298</v>
      </c>
    </row>
    <row r="88" spans="2:11" ht="12" customHeight="1" x14ac:dyDescent="0.25">
      <c r="B88" s="7"/>
      <c r="C88" s="8" t="s">
        <v>22</v>
      </c>
      <c r="D88" s="9">
        <f>'[12]humbjet sipas distrik.'!$B$13</f>
        <v>41695717.199999988</v>
      </c>
      <c r="E88" s="9">
        <f>'[12]humbjet sipas distrik.'!$C$13</f>
        <v>32636161.199999999</v>
      </c>
      <c r="F88" s="9">
        <f>'[12]humbjet sipas distrik.'!$F$13</f>
        <v>7825148.3478844892</v>
      </c>
      <c r="G88" s="9">
        <f t="shared" si="19"/>
        <v>18.767271253183988</v>
      </c>
      <c r="H88" s="9">
        <f>'[12]humbjet sipas distrik.'!$H$13</f>
        <v>1234407.6521154996</v>
      </c>
      <c r="I88" s="9">
        <f t="shared" si="20"/>
        <v>2.9605142566428864</v>
      </c>
      <c r="J88" s="9">
        <f t="shared" si="21"/>
        <v>9059555.9999999888</v>
      </c>
      <c r="K88" s="9">
        <f t="shared" si="21"/>
        <v>21.727785509826873</v>
      </c>
    </row>
  </sheetData>
  <mergeCells count="13">
    <mergeCell ref="B77:B88"/>
    <mergeCell ref="B5:B16"/>
    <mergeCell ref="B17:B28"/>
    <mergeCell ref="B29:B40"/>
    <mergeCell ref="B41:B52"/>
    <mergeCell ref="B53:B64"/>
    <mergeCell ref="B65:B76"/>
    <mergeCell ref="B2:K2"/>
    <mergeCell ref="B3:B4"/>
    <mergeCell ref="C3:C4"/>
    <mergeCell ref="F3:G3"/>
    <mergeCell ref="H3:I3"/>
    <mergeCell ref="J3:K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Realizimet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2020-12-14T10:08:53Z</dcterms:created>
  <dcterms:modified xsi:type="dcterms:W3CDTF">2020-12-14T10:09:03Z</dcterms:modified>
</cp:coreProperties>
</file>