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haziri\Desktop\Publikimet_DMK_Web_Faqe\"/>
    </mc:Choice>
  </mc:AlternateContent>
  <bookViews>
    <workbookView xWindow="0" yWindow="0" windowWidth="28800" windowHeight="12330" activeTab="1"/>
  </bookViews>
  <sheets>
    <sheet name="Numri i kons. per distrikt" sheetId="1" r:id="rId1"/>
    <sheet name="Numri_Konsumatoreve_Distrikt_20" sheetId="2" r:id="rId2"/>
    <sheet name="Numri_Konsumatoreve_21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8" i="3" l="1"/>
  <c r="G28" i="3"/>
  <c r="F28" i="3"/>
  <c r="E28" i="3"/>
  <c r="D28" i="3"/>
  <c r="H27" i="3"/>
  <c r="G27" i="3"/>
  <c r="F27" i="3"/>
  <c r="E27" i="3"/>
  <c r="D27" i="3"/>
  <c r="H26" i="3"/>
  <c r="G26" i="3"/>
  <c r="F26" i="3"/>
  <c r="E26" i="3"/>
  <c r="D26" i="3"/>
  <c r="D7" i="3"/>
  <c r="I27" i="2"/>
  <c r="H27" i="2"/>
  <c r="G27" i="2"/>
  <c r="F27" i="2"/>
  <c r="E27" i="2"/>
  <c r="I26" i="2"/>
  <c r="H26" i="2"/>
  <c r="G26" i="2"/>
  <c r="F26" i="2"/>
  <c r="E26" i="2"/>
  <c r="I25" i="2"/>
  <c r="H25" i="2"/>
  <c r="G25" i="2"/>
  <c r="F25" i="2"/>
  <c r="E25" i="2"/>
  <c r="F22" i="2"/>
  <c r="E22" i="2"/>
  <c r="F19" i="2"/>
  <c r="E19" i="2"/>
  <c r="I16" i="2"/>
  <c r="H16" i="2"/>
  <c r="G16" i="2"/>
  <c r="F16" i="2"/>
  <c r="E16" i="2"/>
  <c r="I13" i="2"/>
  <c r="H13" i="2"/>
  <c r="G13" i="2"/>
  <c r="F13" i="2"/>
  <c r="E13" i="2"/>
  <c r="F10" i="2"/>
  <c r="E10" i="2"/>
  <c r="I7" i="2"/>
  <c r="I28" i="2" s="1"/>
  <c r="H7" i="2"/>
  <c r="H28" i="2" s="1"/>
  <c r="G7" i="2"/>
  <c r="G28" i="2" s="1"/>
  <c r="F7" i="2"/>
  <c r="F28" i="2" s="1"/>
  <c r="E7" i="2"/>
  <c r="E28" i="2" s="1"/>
  <c r="H26" i="1" l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1" i="1"/>
  <c r="G21" i="1"/>
  <c r="F21" i="1"/>
  <c r="E21" i="1"/>
  <c r="D21" i="1"/>
  <c r="H18" i="1"/>
  <c r="G18" i="1"/>
  <c r="F18" i="1"/>
  <c r="E18" i="1"/>
  <c r="D18" i="1"/>
  <c r="H15" i="1"/>
  <c r="G15" i="1"/>
  <c r="F15" i="1"/>
  <c r="E15" i="1"/>
  <c r="D15" i="1"/>
  <c r="H12" i="1"/>
  <c r="G12" i="1"/>
  <c r="F12" i="1"/>
  <c r="E12" i="1"/>
  <c r="D12" i="1"/>
  <c r="H9" i="1"/>
  <c r="G9" i="1"/>
  <c r="F9" i="1"/>
  <c r="E9" i="1"/>
  <c r="D9" i="1"/>
  <c r="H6" i="1"/>
  <c r="H27" i="1" s="1"/>
  <c r="G6" i="1"/>
  <c r="G27" i="1" s="1"/>
  <c r="F6" i="1"/>
  <c r="F27" i="1" s="1"/>
  <c r="E6" i="1"/>
  <c r="E27" i="1" s="1"/>
  <c r="D6" i="1"/>
  <c r="D27" i="1" s="1"/>
</calcChain>
</file>

<file path=xl/sharedStrings.xml><?xml version="1.0" encoding="utf-8"?>
<sst xmlns="http://schemas.openxmlformats.org/spreadsheetml/2006/main" count="129" uniqueCount="21">
  <si>
    <t>Numri i konsumatorëve shtëpiak për distrikt</t>
  </si>
  <si>
    <t>Konsumatoret nje-tairfor</t>
  </si>
  <si>
    <t>Konsumatoret dy-tarifor</t>
  </si>
  <si>
    <t>Konsumatoret pa matje</t>
  </si>
  <si>
    <t>Distriktet</t>
  </si>
  <si>
    <t>Grupi tarifor</t>
  </si>
  <si>
    <t>4/01</t>
  </si>
  <si>
    <t>4/02</t>
  </si>
  <si>
    <t>9/1</t>
  </si>
  <si>
    <t>9/2</t>
  </si>
  <si>
    <t>9/3</t>
  </si>
  <si>
    <t>Prishtinë</t>
  </si>
  <si>
    <t>Gjithsej aktiv</t>
  </si>
  <si>
    <t>Gjithsej pasiv</t>
  </si>
  <si>
    <t>Total</t>
  </si>
  <si>
    <t>Prizren</t>
  </si>
  <si>
    <t>Pejë</t>
  </si>
  <si>
    <t>Ferizaj</t>
  </si>
  <si>
    <t>Gjilan</t>
  </si>
  <si>
    <t>Mitrovicë</t>
  </si>
  <si>
    <t>Gjakovë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</si>
</sst>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€_-;\-* #,##0.00_€_-;_-* &quot;-&quot;??_€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rgb="FF0070C0"/>
      </top>
      <bottom/>
      <diagonal/>
    </border>
    <border>
      <left style="thin">
        <color indexed="64"/>
      </left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30"/>
      </top>
      <bottom style="thin">
        <color indexed="30"/>
      </bottom>
      <diagonal/>
    </border>
    <border>
      <left style="thin">
        <color indexed="64"/>
      </left>
      <right/>
      <top style="thin">
        <color indexed="30"/>
      </top>
      <bottom style="thin">
        <color indexed="30"/>
      </bottom>
      <diagonal/>
    </border>
    <border>
      <left style="thin">
        <color indexed="64"/>
      </left>
      <right/>
      <top style="thin">
        <color rgb="FF0070C0"/>
      </top>
      <bottom/>
      <diagonal/>
    </border>
  </borders>
  <cellStyleXfs count="3">
    <xf numFmtId="0" fontId="0" fillId="0" borderId="0"/>
    <xf numFmtId="0" fontId="3" fillId="0" borderId="0"/>
    <xf numFmtId="164" fontId="2" fillId="0" borderId="0" applyFont="0" applyFill="0" applyBorder="0" applyAlignment="0" applyProtection="0"/>
  </cellStyleXfs>
  <cellXfs count="101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vertical="center"/>
    </xf>
    <xf numFmtId="1" fontId="4" fillId="0" borderId="4" xfId="1" applyNumberFormat="1" applyFont="1" applyFill="1" applyBorder="1" applyAlignment="1"/>
    <xf numFmtId="1" fontId="5" fillId="0" borderId="2" xfId="1" applyNumberFormat="1" applyFont="1" applyFill="1" applyBorder="1" applyAlignment="1"/>
    <xf numFmtId="1" fontId="5" fillId="0" borderId="4" xfId="1" applyNumberFormat="1" applyFont="1" applyFill="1" applyBorder="1" applyAlignment="1">
      <alignment horizontal="right"/>
    </xf>
    <xf numFmtId="1" fontId="5" fillId="0" borderId="2" xfId="1" applyNumberFormat="1" applyFont="1" applyFill="1" applyBorder="1" applyAlignment="1">
      <alignment horizontal="right"/>
    </xf>
    <xf numFmtId="1" fontId="4" fillId="0" borderId="5" xfId="1" applyNumberFormat="1" applyFont="1" applyFill="1" applyBorder="1" applyAlignment="1" applyProtection="1">
      <protection locked="0"/>
    </xf>
    <xf numFmtId="1" fontId="5" fillId="0" borderId="6" xfId="1" applyNumberFormat="1" applyFont="1" applyFill="1" applyBorder="1" applyAlignment="1" applyProtection="1">
      <protection locked="0"/>
    </xf>
    <xf numFmtId="1" fontId="5" fillId="0" borderId="5" xfId="1" applyNumberFormat="1" applyFont="1" applyFill="1" applyBorder="1" applyAlignment="1" applyProtection="1">
      <alignment horizontal="right"/>
      <protection locked="0"/>
    </xf>
    <xf numFmtId="1" fontId="5" fillId="0" borderId="6" xfId="1" applyNumberFormat="1" applyFont="1" applyFill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horizontal="right" vertical="center"/>
    </xf>
    <xf numFmtId="165" fontId="4" fillId="0" borderId="2" xfId="2" applyNumberFormat="1" applyFont="1" applyFill="1" applyBorder="1" applyAlignment="1"/>
    <xf numFmtId="165" fontId="5" fillId="0" borderId="2" xfId="2" applyNumberFormat="1" applyFont="1" applyFill="1" applyBorder="1" applyAlignment="1"/>
    <xf numFmtId="0" fontId="5" fillId="0" borderId="2" xfId="2" applyNumberFormat="1" applyFont="1" applyFill="1" applyBorder="1" applyAlignment="1">
      <alignment horizontal="right"/>
    </xf>
    <xf numFmtId="165" fontId="4" fillId="0" borderId="7" xfId="2" applyNumberFormat="1" applyFont="1" applyFill="1" applyBorder="1" applyAlignment="1" applyProtection="1">
      <protection locked="0"/>
    </xf>
    <xf numFmtId="165" fontId="5" fillId="0" borderId="8" xfId="2" applyNumberFormat="1" applyFont="1" applyFill="1" applyBorder="1" applyAlignment="1" applyProtection="1">
      <protection locked="0"/>
    </xf>
    <xf numFmtId="0" fontId="5" fillId="0" borderId="7" xfId="2" applyNumberFormat="1" applyFont="1" applyFill="1" applyBorder="1" applyAlignment="1" applyProtection="1">
      <alignment horizontal="right"/>
      <protection locked="0"/>
    </xf>
    <xf numFmtId="0" fontId="5" fillId="0" borderId="8" xfId="2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horizontal="right" vertical="center"/>
    </xf>
    <xf numFmtId="165" fontId="4" fillId="0" borderId="17" xfId="2" applyNumberFormat="1" applyFont="1" applyFill="1" applyBorder="1" applyAlignment="1"/>
    <xf numFmtId="165" fontId="5" fillId="0" borderId="4" xfId="2" applyNumberFormat="1" applyFont="1" applyFill="1" applyBorder="1" applyAlignment="1"/>
    <xf numFmtId="0" fontId="5" fillId="0" borderId="4" xfId="2" applyNumberFormat="1" applyFont="1" applyFill="1" applyBorder="1" applyAlignment="1">
      <alignment horizontal="right"/>
    </xf>
    <xf numFmtId="165" fontId="4" fillId="0" borderId="2" xfId="2" applyNumberFormat="1" applyFont="1" applyFill="1" applyBorder="1" applyAlignment="1" applyProtection="1">
      <protection locked="0"/>
    </xf>
    <xf numFmtId="165" fontId="5" fillId="0" borderId="4" xfId="2" applyNumberFormat="1" applyFont="1" applyFill="1" applyBorder="1" applyAlignment="1" applyProtection="1">
      <protection locked="0"/>
    </xf>
    <xf numFmtId="165" fontId="5" fillId="0" borderId="4" xfId="2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165" fontId="4" fillId="0" borderId="9" xfId="2" applyNumberFormat="1" applyFont="1" applyFill="1" applyBorder="1" applyAlignment="1"/>
    <xf numFmtId="165" fontId="5" fillId="0" borderId="14" xfId="2" applyNumberFormat="1" applyFont="1" applyFill="1" applyBorder="1" applyAlignment="1"/>
    <xf numFmtId="0" fontId="5" fillId="0" borderId="9" xfId="2" applyNumberFormat="1" applyFont="1" applyFill="1" applyBorder="1" applyAlignment="1">
      <alignment horizontal="right"/>
    </xf>
    <xf numFmtId="0" fontId="5" fillId="0" borderId="14" xfId="2" applyNumberFormat="1" applyFont="1" applyFill="1" applyBorder="1" applyAlignment="1">
      <alignment horizontal="right"/>
    </xf>
    <xf numFmtId="165" fontId="4" fillId="0" borderId="4" xfId="2" applyNumberFormat="1" applyFont="1" applyFill="1" applyBorder="1" applyAlignment="1" applyProtection="1">
      <protection locked="0"/>
    </xf>
    <xf numFmtId="165" fontId="5" fillId="0" borderId="2" xfId="2" applyNumberFormat="1" applyFont="1" applyFill="1" applyBorder="1" applyAlignment="1" applyProtection="1">
      <protection locked="0"/>
    </xf>
    <xf numFmtId="165" fontId="5" fillId="0" borderId="2" xfId="2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165" fontId="4" fillId="0" borderId="12" xfId="2" applyNumberFormat="1" applyFont="1" applyFill="1" applyBorder="1" applyAlignment="1" applyProtection="1">
      <protection locked="0"/>
    </xf>
    <xf numFmtId="165" fontId="5" fillId="0" borderId="13" xfId="2" applyNumberFormat="1" applyFont="1" applyFill="1" applyBorder="1" applyAlignment="1" applyProtection="1">
      <protection locked="0"/>
    </xf>
    <xf numFmtId="0" fontId="5" fillId="0" borderId="12" xfId="2" applyNumberFormat="1" applyFont="1" applyFill="1" applyBorder="1" applyAlignment="1" applyProtection="1">
      <alignment horizontal="right"/>
      <protection locked="0"/>
    </xf>
    <xf numFmtId="0" fontId="5" fillId="0" borderId="13" xfId="2" applyNumberFormat="1" applyFont="1" applyFill="1" applyBorder="1" applyAlignment="1" applyProtection="1">
      <alignment horizontal="right"/>
      <protection locked="0"/>
    </xf>
    <xf numFmtId="165" fontId="5" fillId="0" borderId="12" xfId="2" applyNumberFormat="1" applyFont="1" applyFill="1" applyBorder="1" applyAlignment="1" applyProtection="1">
      <alignment horizontal="right"/>
      <protection locked="0"/>
    </xf>
    <xf numFmtId="165" fontId="5" fillId="0" borderId="13" xfId="2" applyNumberFormat="1" applyFont="1" applyFill="1" applyBorder="1" applyAlignment="1" applyProtection="1">
      <alignment horizontal="right"/>
      <protection locked="0"/>
    </xf>
    <xf numFmtId="165" fontId="4" fillId="0" borderId="15" xfId="2" applyNumberFormat="1" applyFont="1" applyFill="1" applyBorder="1" applyAlignment="1"/>
    <xf numFmtId="165" fontId="5" fillId="0" borderId="16" xfId="2" applyNumberFormat="1" applyFont="1" applyFill="1" applyBorder="1" applyAlignment="1"/>
    <xf numFmtId="0" fontId="5" fillId="0" borderId="15" xfId="2" applyNumberFormat="1" applyFont="1" applyFill="1" applyBorder="1" applyAlignment="1">
      <alignment horizontal="right"/>
    </xf>
    <xf numFmtId="0" fontId="5" fillId="0" borderId="16" xfId="2" applyNumberFormat="1" applyFont="1" applyFill="1" applyBorder="1" applyAlignment="1">
      <alignment horizontal="right"/>
    </xf>
    <xf numFmtId="0" fontId="4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65" fontId="4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1" fontId="5" fillId="0" borderId="2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4" fillId="0" borderId="2" xfId="1" applyNumberFormat="1" applyFont="1" applyFill="1" applyBorder="1" applyAlignment="1"/>
    <xf numFmtId="1" fontId="4" fillId="0" borderId="6" xfId="1" applyNumberFormat="1" applyFont="1" applyFill="1" applyBorder="1" applyAlignment="1" applyProtection="1">
      <protection locked="0"/>
    </xf>
    <xf numFmtId="1" fontId="4" fillId="0" borderId="4" xfId="1" applyNumberFormat="1" applyFont="1" applyFill="1" applyBorder="1" applyAlignment="1" applyProtection="1">
      <protection locked="0"/>
    </xf>
    <xf numFmtId="0" fontId="4" fillId="0" borderId="2" xfId="2" applyNumberFormat="1" applyFont="1" applyFill="1" applyBorder="1" applyAlignment="1"/>
    <xf numFmtId="0" fontId="4" fillId="0" borderId="4" xfId="2" applyNumberFormat="1" applyFont="1" applyFill="1" applyBorder="1" applyAlignment="1"/>
    <xf numFmtId="165" fontId="4" fillId="0" borderId="8" xfId="2" applyNumberFormat="1" applyFont="1" applyFill="1" applyBorder="1" applyAlignment="1" applyProtection="1">
      <protection locked="0"/>
    </xf>
    <xf numFmtId="0" fontId="4" fillId="0" borderId="7" xfId="2" applyNumberFormat="1" applyFont="1" applyFill="1" applyBorder="1" applyAlignment="1" applyProtection="1">
      <protection locked="0"/>
    </xf>
    <xf numFmtId="0" fontId="4" fillId="0" borderId="8" xfId="2" applyNumberFormat="1" applyFont="1" applyFill="1" applyBorder="1" applyAlignment="1" applyProtection="1">
      <protection locked="0"/>
    </xf>
    <xf numFmtId="0" fontId="4" fillId="0" borderId="4" xfId="2" applyNumberFormat="1" applyFont="1" applyFill="1" applyBorder="1" applyAlignment="1" applyProtection="1">
      <protection locked="0"/>
    </xf>
    <xf numFmtId="165" fontId="4" fillId="0" borderId="10" xfId="2" applyNumberFormat="1" applyFont="1" applyFill="1" applyBorder="1" applyAlignment="1"/>
    <xf numFmtId="0" fontId="4" fillId="0" borderId="9" xfId="2" applyNumberFormat="1" applyFont="1" applyFill="1" applyBorder="1" applyAlignment="1"/>
    <xf numFmtId="0" fontId="4" fillId="0" borderId="10" xfId="2" applyNumberFormat="1" applyFont="1" applyFill="1" applyBorder="1" applyAlignment="1"/>
    <xf numFmtId="165" fontId="4" fillId="0" borderId="11" xfId="2" applyNumberFormat="1" applyFont="1" applyFill="1" applyBorder="1" applyAlignment="1" applyProtection="1">
      <protection locked="0"/>
    </xf>
    <xf numFmtId="165" fontId="4" fillId="0" borderId="14" xfId="2" applyNumberFormat="1" applyFont="1" applyFill="1" applyBorder="1" applyAlignment="1"/>
    <xf numFmtId="0" fontId="4" fillId="0" borderId="14" xfId="2" applyNumberFormat="1" applyFont="1" applyFill="1" applyBorder="1" applyAlignment="1"/>
    <xf numFmtId="165" fontId="4" fillId="0" borderId="13" xfId="2" applyNumberFormat="1" applyFont="1" applyFill="1" applyBorder="1" applyAlignment="1" applyProtection="1">
      <protection locked="0"/>
    </xf>
    <xf numFmtId="0" fontId="4" fillId="0" borderId="12" xfId="2" applyNumberFormat="1" applyFont="1" applyFill="1" applyBorder="1" applyAlignment="1" applyProtection="1">
      <protection locked="0"/>
    </xf>
    <xf numFmtId="0" fontId="4" fillId="0" borderId="13" xfId="2" applyNumberFormat="1" applyFont="1" applyFill="1" applyBorder="1" applyAlignment="1" applyProtection="1">
      <protection locked="0"/>
    </xf>
    <xf numFmtId="165" fontId="4" fillId="0" borderId="16" xfId="2" applyNumberFormat="1" applyFont="1" applyFill="1" applyBorder="1" applyAlignment="1"/>
    <xf numFmtId="0" fontId="4" fillId="0" borderId="15" xfId="2" applyNumberFormat="1" applyFont="1" applyFill="1" applyBorder="1" applyAlignment="1"/>
    <xf numFmtId="0" fontId="4" fillId="0" borderId="16" xfId="2" applyNumberFormat="1" applyFont="1" applyFill="1" applyBorder="1" applyAlignme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zoomScale="85" zoomScaleNormal="85" workbookViewId="0">
      <selection activeCell="E39" sqref="E39"/>
    </sheetView>
  </sheetViews>
  <sheetFormatPr defaultRowHeight="15" x14ac:dyDescent="0.25"/>
  <cols>
    <col min="2" max="2" width="16.140625" bestFit="1" customWidth="1"/>
    <col min="3" max="3" width="23.85546875" bestFit="1" customWidth="1"/>
    <col min="4" max="4" width="27.7109375" customWidth="1"/>
    <col min="5" max="5" width="25" customWidth="1"/>
    <col min="6" max="6" width="20.85546875" bestFit="1" customWidth="1"/>
    <col min="7" max="7" width="6.42578125" customWidth="1"/>
    <col min="8" max="8" width="8.28515625" customWidth="1"/>
  </cols>
  <sheetData>
    <row r="1" spans="2:8" x14ac:dyDescent="0.25">
      <c r="B1" s="65" t="s">
        <v>0</v>
      </c>
      <c r="C1" s="65"/>
      <c r="D1" s="65"/>
      <c r="E1" s="65"/>
      <c r="F1" s="65"/>
      <c r="G1" s="65"/>
      <c r="H1" s="65"/>
    </row>
    <row r="2" spans="2:8" x14ac:dyDescent="0.25">
      <c r="B2" s="66">
        <v>2019</v>
      </c>
      <c r="C2" s="67"/>
      <c r="D2" s="1" t="s">
        <v>1</v>
      </c>
      <c r="E2" s="1" t="s">
        <v>2</v>
      </c>
      <c r="F2" s="64" t="s">
        <v>3</v>
      </c>
      <c r="G2" s="64"/>
      <c r="H2" s="64"/>
    </row>
    <row r="3" spans="2:8" x14ac:dyDescent="0.25"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</row>
    <row r="4" spans="2:8" x14ac:dyDescent="0.25">
      <c r="B4" s="64" t="s">
        <v>11</v>
      </c>
      <c r="C4" s="1" t="s">
        <v>12</v>
      </c>
      <c r="D4" s="1">
        <v>503</v>
      </c>
      <c r="E4" s="1">
        <v>152076</v>
      </c>
      <c r="F4" s="1">
        <v>0</v>
      </c>
      <c r="G4" s="1">
        <v>0</v>
      </c>
      <c r="H4" s="1">
        <v>0</v>
      </c>
    </row>
    <row r="5" spans="2:8" x14ac:dyDescent="0.25">
      <c r="B5" s="64"/>
      <c r="C5" s="1" t="s">
        <v>13</v>
      </c>
      <c r="D5" s="1">
        <v>2001</v>
      </c>
      <c r="E5" s="1">
        <v>6812</v>
      </c>
      <c r="F5" s="1">
        <v>136</v>
      </c>
      <c r="G5" s="1">
        <v>533</v>
      </c>
      <c r="H5" s="1">
        <v>11</v>
      </c>
    </row>
    <row r="6" spans="2:8" x14ac:dyDescent="0.25">
      <c r="B6" s="64"/>
      <c r="C6" s="1" t="s">
        <v>14</v>
      </c>
      <c r="D6" s="1">
        <f>D4+D5</f>
        <v>2504</v>
      </c>
      <c r="E6" s="1">
        <f>E4+E5</f>
        <v>158888</v>
      </c>
      <c r="F6" s="1">
        <f>F4+F5</f>
        <v>136</v>
      </c>
      <c r="G6" s="1">
        <f>G4+G5</f>
        <v>533</v>
      </c>
      <c r="H6" s="1">
        <f>H4+H5</f>
        <v>11</v>
      </c>
    </row>
    <row r="7" spans="2:8" x14ac:dyDescent="0.25">
      <c r="B7" s="64" t="s">
        <v>15</v>
      </c>
      <c r="C7" s="1" t="s">
        <v>12</v>
      </c>
      <c r="D7" s="1">
        <v>472</v>
      </c>
      <c r="E7" s="1">
        <v>73106</v>
      </c>
      <c r="F7" s="1">
        <v>0</v>
      </c>
      <c r="G7" s="1">
        <v>0</v>
      </c>
      <c r="H7" s="1">
        <v>0</v>
      </c>
    </row>
    <row r="8" spans="2:8" x14ac:dyDescent="0.25">
      <c r="B8" s="64"/>
      <c r="C8" s="1" t="s">
        <v>13</v>
      </c>
      <c r="D8" s="1">
        <v>823</v>
      </c>
      <c r="E8" s="1">
        <v>2448</v>
      </c>
      <c r="F8" s="1">
        <v>0</v>
      </c>
      <c r="G8" s="1">
        <v>0</v>
      </c>
      <c r="H8" s="1">
        <v>0</v>
      </c>
    </row>
    <row r="9" spans="2:8" x14ac:dyDescent="0.25">
      <c r="B9" s="64"/>
      <c r="C9" s="1" t="s">
        <v>14</v>
      </c>
      <c r="D9" s="1">
        <f>D7+D8</f>
        <v>1295</v>
      </c>
      <c r="E9" s="1">
        <f>E7+E8</f>
        <v>75554</v>
      </c>
      <c r="F9" s="1">
        <f>F7+F8</f>
        <v>0</v>
      </c>
      <c r="G9" s="1">
        <f>G7+G8</f>
        <v>0</v>
      </c>
      <c r="H9" s="1">
        <f>H7+H8</f>
        <v>0</v>
      </c>
    </row>
    <row r="10" spans="2:8" x14ac:dyDescent="0.25">
      <c r="B10" s="64" t="s">
        <v>16</v>
      </c>
      <c r="C10" s="1" t="s">
        <v>12</v>
      </c>
      <c r="D10" s="1">
        <v>230</v>
      </c>
      <c r="E10" s="1">
        <v>60491</v>
      </c>
      <c r="F10" s="1">
        <v>0</v>
      </c>
      <c r="G10" s="1">
        <v>0</v>
      </c>
      <c r="H10" s="1">
        <v>0</v>
      </c>
    </row>
    <row r="11" spans="2:8" x14ac:dyDescent="0.25">
      <c r="B11" s="64"/>
      <c r="C11" s="1" t="s">
        <v>13</v>
      </c>
      <c r="D11" s="1">
        <v>698</v>
      </c>
      <c r="E11" s="1">
        <v>2732</v>
      </c>
      <c r="F11" s="1">
        <v>52</v>
      </c>
      <c r="G11" s="1">
        <v>164</v>
      </c>
      <c r="H11" s="1">
        <v>38</v>
      </c>
    </row>
    <row r="12" spans="2:8" x14ac:dyDescent="0.25">
      <c r="B12" s="64"/>
      <c r="C12" s="1" t="s">
        <v>14</v>
      </c>
      <c r="D12" s="1">
        <f>SUM(D10:D11)</f>
        <v>928</v>
      </c>
      <c r="E12" s="1">
        <f>SUM(E10:E11)</f>
        <v>63223</v>
      </c>
      <c r="F12" s="1">
        <f>SUM(F10:F11)</f>
        <v>52</v>
      </c>
      <c r="G12" s="1">
        <f>SUM(G10:G11)</f>
        <v>164</v>
      </c>
      <c r="H12" s="1">
        <f>SUM(H10:H11)</f>
        <v>38</v>
      </c>
    </row>
    <row r="13" spans="2:8" x14ac:dyDescent="0.25">
      <c r="B13" s="64" t="s">
        <v>17</v>
      </c>
      <c r="C13" s="1" t="s">
        <v>12</v>
      </c>
      <c r="D13" s="1">
        <v>1050</v>
      </c>
      <c r="E13" s="1">
        <v>72428</v>
      </c>
      <c r="F13" s="1">
        <v>0</v>
      </c>
      <c r="G13" s="1">
        <v>0</v>
      </c>
      <c r="H13" s="1">
        <v>0</v>
      </c>
    </row>
    <row r="14" spans="2:8" x14ac:dyDescent="0.25">
      <c r="B14" s="64"/>
      <c r="C14" s="1" t="s">
        <v>13</v>
      </c>
      <c r="D14" s="1">
        <v>1350</v>
      </c>
      <c r="E14" s="1">
        <v>1883</v>
      </c>
      <c r="F14" s="1">
        <v>81</v>
      </c>
      <c r="G14" s="1">
        <v>4</v>
      </c>
      <c r="H14" s="1">
        <v>2</v>
      </c>
    </row>
    <row r="15" spans="2:8" x14ac:dyDescent="0.25">
      <c r="B15" s="64"/>
      <c r="C15" s="1" t="s">
        <v>14</v>
      </c>
      <c r="D15" s="1">
        <f>SUM(D13:D14)</f>
        <v>2400</v>
      </c>
      <c r="E15" s="1">
        <f>SUM(E13:E14)</f>
        <v>74311</v>
      </c>
      <c r="F15" s="1">
        <f>SUM(F13:F14)</f>
        <v>81</v>
      </c>
      <c r="G15" s="1">
        <f>SUM(G13:G14)</f>
        <v>4</v>
      </c>
      <c r="H15" s="1">
        <f>SUM(H13:H14)</f>
        <v>2</v>
      </c>
    </row>
    <row r="16" spans="2:8" x14ac:dyDescent="0.25">
      <c r="B16" s="64" t="s">
        <v>18</v>
      </c>
      <c r="C16" s="1" t="s">
        <v>12</v>
      </c>
      <c r="D16" s="1">
        <v>546</v>
      </c>
      <c r="E16" s="1">
        <v>56854</v>
      </c>
      <c r="F16" s="1">
        <v>0</v>
      </c>
      <c r="G16" s="1">
        <v>0</v>
      </c>
      <c r="H16" s="1">
        <v>0</v>
      </c>
    </row>
    <row r="17" spans="2:8" x14ac:dyDescent="0.25">
      <c r="B17" s="64"/>
      <c r="C17" s="1" t="s">
        <v>13</v>
      </c>
      <c r="D17" s="1">
        <v>600</v>
      </c>
      <c r="E17" s="1">
        <v>1541</v>
      </c>
      <c r="F17" s="1">
        <v>4</v>
      </c>
      <c r="G17" s="1">
        <v>3</v>
      </c>
      <c r="H17" s="1">
        <v>2</v>
      </c>
    </row>
    <row r="18" spans="2:8" x14ac:dyDescent="0.25">
      <c r="B18" s="64"/>
      <c r="C18" s="1" t="s">
        <v>14</v>
      </c>
      <c r="D18" s="1">
        <f>SUM(D16:D17)</f>
        <v>1146</v>
      </c>
      <c r="E18" s="1">
        <f>SUM(E16:E17)</f>
        <v>58395</v>
      </c>
      <c r="F18" s="1">
        <f>SUM(F16:F17)</f>
        <v>4</v>
      </c>
      <c r="G18" s="1">
        <f>SUM(G16:G17)</f>
        <v>3</v>
      </c>
      <c r="H18" s="1">
        <f>SUM(H16:H17)</f>
        <v>2</v>
      </c>
    </row>
    <row r="19" spans="2:8" x14ac:dyDescent="0.25">
      <c r="B19" s="64" t="s">
        <v>19</v>
      </c>
      <c r="C19" s="1" t="s">
        <v>12</v>
      </c>
      <c r="D19" s="1">
        <v>274</v>
      </c>
      <c r="E19" s="1">
        <v>50753</v>
      </c>
      <c r="F19" s="1">
        <v>0</v>
      </c>
      <c r="G19" s="1">
        <v>0</v>
      </c>
      <c r="H19" s="1">
        <v>0</v>
      </c>
    </row>
    <row r="20" spans="2:8" x14ac:dyDescent="0.25">
      <c r="B20" s="64"/>
      <c r="C20" s="1" t="s">
        <v>13</v>
      </c>
      <c r="D20" s="1">
        <v>664</v>
      </c>
      <c r="E20" s="1">
        <v>2017</v>
      </c>
      <c r="F20" s="1">
        <v>335</v>
      </c>
      <c r="G20" s="1">
        <v>136</v>
      </c>
      <c r="H20" s="1">
        <v>31</v>
      </c>
    </row>
    <row r="21" spans="2:8" x14ac:dyDescent="0.25">
      <c r="B21" s="64"/>
      <c r="C21" s="1" t="s">
        <v>14</v>
      </c>
      <c r="D21" s="1">
        <f>SUM(D19:D20)</f>
        <v>938</v>
      </c>
      <c r="E21" s="1">
        <f>SUM(E19:E20)</f>
        <v>52770</v>
      </c>
      <c r="F21" s="1">
        <f>SUM(F19:F20)</f>
        <v>335</v>
      </c>
      <c r="G21" s="1">
        <f>SUM(G19:G20)</f>
        <v>136</v>
      </c>
      <c r="H21" s="1">
        <f>SUM(H19:H20)</f>
        <v>31</v>
      </c>
    </row>
    <row r="22" spans="2:8" x14ac:dyDescent="0.25">
      <c r="B22" s="64" t="s">
        <v>20</v>
      </c>
      <c r="C22" s="1" t="s">
        <v>12</v>
      </c>
      <c r="D22" s="1">
        <v>135</v>
      </c>
      <c r="E22" s="1">
        <v>48588</v>
      </c>
      <c r="F22" s="1">
        <v>0</v>
      </c>
      <c r="G22" s="1">
        <v>0</v>
      </c>
      <c r="H22" s="1">
        <v>0</v>
      </c>
    </row>
    <row r="23" spans="2:8" x14ac:dyDescent="0.25">
      <c r="B23" s="64"/>
      <c r="C23" s="1" t="s">
        <v>13</v>
      </c>
      <c r="D23" s="1">
        <v>645</v>
      </c>
      <c r="E23" s="1">
        <v>2302</v>
      </c>
      <c r="F23" s="1">
        <v>59</v>
      </c>
      <c r="G23" s="1">
        <v>15</v>
      </c>
      <c r="H23" s="1">
        <v>8</v>
      </c>
    </row>
    <row r="24" spans="2:8" x14ac:dyDescent="0.25">
      <c r="B24" s="64"/>
      <c r="C24" s="1" t="s">
        <v>14</v>
      </c>
      <c r="D24" s="1">
        <f>SUM(D22:D23)</f>
        <v>780</v>
      </c>
      <c r="E24" s="1">
        <f>SUM(E22:E23)</f>
        <v>50890</v>
      </c>
      <c r="F24" s="1">
        <f>SUM(F22:F23)</f>
        <v>59</v>
      </c>
      <c r="G24" s="1">
        <f>SUM(G22:G23)</f>
        <v>15</v>
      </c>
      <c r="H24" s="1">
        <f>SUM(H22:H23)</f>
        <v>8</v>
      </c>
    </row>
    <row r="25" spans="2:8" x14ac:dyDescent="0.25">
      <c r="B25" s="64" t="s">
        <v>14</v>
      </c>
      <c r="C25" s="1" t="s">
        <v>12</v>
      </c>
      <c r="D25" s="1">
        <f t="shared" ref="D25:H27" si="0">D4+D7+D10+D13+D16+D19+D22</f>
        <v>3210</v>
      </c>
      <c r="E25" s="1">
        <f t="shared" si="0"/>
        <v>514296</v>
      </c>
      <c r="F25" s="1">
        <f t="shared" si="0"/>
        <v>0</v>
      </c>
      <c r="G25" s="1">
        <f t="shared" si="0"/>
        <v>0</v>
      </c>
      <c r="H25" s="1">
        <f t="shared" si="0"/>
        <v>0</v>
      </c>
    </row>
    <row r="26" spans="2:8" x14ac:dyDescent="0.25">
      <c r="B26" s="64"/>
      <c r="C26" s="1" t="s">
        <v>13</v>
      </c>
      <c r="D26" s="1">
        <f t="shared" si="0"/>
        <v>6781</v>
      </c>
      <c r="E26" s="1">
        <f t="shared" si="0"/>
        <v>19735</v>
      </c>
      <c r="F26" s="1">
        <f t="shared" si="0"/>
        <v>667</v>
      </c>
      <c r="G26" s="1">
        <f t="shared" si="0"/>
        <v>855</v>
      </c>
      <c r="H26" s="1">
        <f t="shared" si="0"/>
        <v>92</v>
      </c>
    </row>
    <row r="27" spans="2:8" x14ac:dyDescent="0.25">
      <c r="B27" s="64"/>
      <c r="C27" s="1" t="s">
        <v>14</v>
      </c>
      <c r="D27" s="1">
        <f t="shared" si="0"/>
        <v>9991</v>
      </c>
      <c r="E27" s="1">
        <f t="shared" si="0"/>
        <v>534031</v>
      </c>
      <c r="F27" s="1">
        <f t="shared" si="0"/>
        <v>667</v>
      </c>
      <c r="G27" s="1">
        <f t="shared" si="0"/>
        <v>855</v>
      </c>
      <c r="H27" s="1">
        <f t="shared" si="0"/>
        <v>92</v>
      </c>
    </row>
  </sheetData>
  <mergeCells count="11">
    <mergeCell ref="B10:B12"/>
    <mergeCell ref="B1:H1"/>
    <mergeCell ref="B2:C2"/>
    <mergeCell ref="F2:H2"/>
    <mergeCell ref="B4:B6"/>
    <mergeCell ref="B7:B9"/>
    <mergeCell ref="B13:B15"/>
    <mergeCell ref="B16:B18"/>
    <mergeCell ref="B19:B21"/>
    <mergeCell ref="B22:B24"/>
    <mergeCell ref="B25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8"/>
  <sheetViews>
    <sheetView tabSelected="1" workbookViewId="0">
      <selection activeCell="E19" sqref="E19"/>
    </sheetView>
  </sheetViews>
  <sheetFormatPr defaultRowHeight="15" x14ac:dyDescent="0.25"/>
  <cols>
    <col min="3" max="3" width="18.7109375" customWidth="1"/>
    <col min="4" max="4" width="18.85546875" customWidth="1"/>
    <col min="5" max="5" width="25.7109375" customWidth="1"/>
    <col min="6" max="6" width="23.140625" customWidth="1"/>
    <col min="7" max="7" width="13.28515625" customWidth="1"/>
  </cols>
  <sheetData>
    <row r="2" spans="3:9" x14ac:dyDescent="0.25">
      <c r="C2" s="65" t="s">
        <v>0</v>
      </c>
      <c r="D2" s="65"/>
      <c r="E2" s="65"/>
      <c r="F2" s="65"/>
      <c r="G2" s="65"/>
      <c r="H2" s="65"/>
      <c r="I2" s="65"/>
    </row>
    <row r="3" spans="3:9" x14ac:dyDescent="0.25">
      <c r="C3" s="66">
        <v>2020</v>
      </c>
      <c r="D3" s="67"/>
      <c r="E3" s="2" t="s">
        <v>1</v>
      </c>
      <c r="F3" s="2" t="s">
        <v>2</v>
      </c>
      <c r="G3" s="64" t="s">
        <v>3</v>
      </c>
      <c r="H3" s="64"/>
      <c r="I3" s="64"/>
    </row>
    <row r="4" spans="3:9" x14ac:dyDescent="0.25">
      <c r="C4" s="68" t="s">
        <v>4</v>
      </c>
      <c r="D4" s="68" t="s">
        <v>5</v>
      </c>
      <c r="E4" s="69" t="s">
        <v>6</v>
      </c>
      <c r="F4" s="69" t="s">
        <v>7</v>
      </c>
      <c r="G4" s="70" t="s">
        <v>8</v>
      </c>
      <c r="H4" s="70" t="s">
        <v>9</v>
      </c>
      <c r="I4" s="68" t="s">
        <v>10</v>
      </c>
    </row>
    <row r="5" spans="3:9" x14ac:dyDescent="0.25">
      <c r="C5" s="71" t="s">
        <v>11</v>
      </c>
      <c r="D5" s="68" t="s">
        <v>12</v>
      </c>
      <c r="E5" s="7">
        <v>389</v>
      </c>
      <c r="F5" s="80">
        <v>159137</v>
      </c>
      <c r="G5" s="7">
        <v>0</v>
      </c>
      <c r="H5" s="80">
        <v>0</v>
      </c>
      <c r="I5" s="7">
        <v>0</v>
      </c>
    </row>
    <row r="6" spans="3:9" x14ac:dyDescent="0.25">
      <c r="C6" s="71"/>
      <c r="D6" s="68" t="s">
        <v>13</v>
      </c>
      <c r="E6" s="11">
        <v>1986</v>
      </c>
      <c r="F6" s="81">
        <v>6940</v>
      </c>
      <c r="G6" s="11">
        <v>136</v>
      </c>
      <c r="H6" s="81">
        <v>533</v>
      </c>
      <c r="I6" s="82">
        <v>11</v>
      </c>
    </row>
    <row r="7" spans="3:9" x14ac:dyDescent="0.25">
      <c r="C7" s="71"/>
      <c r="D7" s="68" t="s">
        <v>14</v>
      </c>
      <c r="E7" s="5">
        <f>E5+E6</f>
        <v>2375</v>
      </c>
      <c r="F7" s="6">
        <f>F5+F6</f>
        <v>166077</v>
      </c>
      <c r="G7" s="6">
        <f t="shared" ref="G7:I7" si="0">G5+G6</f>
        <v>136</v>
      </c>
      <c r="H7" s="6">
        <f t="shared" si="0"/>
        <v>533</v>
      </c>
      <c r="I7" s="15">
        <f t="shared" si="0"/>
        <v>11</v>
      </c>
    </row>
    <row r="8" spans="3:9" x14ac:dyDescent="0.25">
      <c r="C8" s="71" t="s">
        <v>15</v>
      </c>
      <c r="D8" s="68" t="s">
        <v>12</v>
      </c>
      <c r="E8" s="18">
        <v>459</v>
      </c>
      <c r="F8" s="18">
        <v>75535</v>
      </c>
      <c r="G8" s="83">
        <v>0</v>
      </c>
      <c r="H8" s="83">
        <v>0</v>
      </c>
      <c r="I8" s="84">
        <v>0</v>
      </c>
    </row>
    <row r="9" spans="3:9" x14ac:dyDescent="0.25">
      <c r="C9" s="71"/>
      <c r="D9" s="68" t="s">
        <v>13</v>
      </c>
      <c r="E9" s="21">
        <v>816</v>
      </c>
      <c r="F9" s="85">
        <v>2427</v>
      </c>
      <c r="G9" s="86">
        <v>0</v>
      </c>
      <c r="H9" s="87">
        <v>0</v>
      </c>
      <c r="I9" s="88">
        <v>0</v>
      </c>
    </row>
    <row r="10" spans="3:9" x14ac:dyDescent="0.25">
      <c r="C10" s="71"/>
      <c r="D10" s="68" t="s">
        <v>14</v>
      </c>
      <c r="E10" s="72">
        <f>E8+E9</f>
        <v>1275</v>
      </c>
      <c r="F10" s="73">
        <f>F8+F9</f>
        <v>77962</v>
      </c>
      <c r="G10" s="74">
        <v>0</v>
      </c>
      <c r="H10" s="75">
        <v>0</v>
      </c>
      <c r="I10" s="74">
        <v>0</v>
      </c>
    </row>
    <row r="11" spans="3:9" x14ac:dyDescent="0.25">
      <c r="C11" s="71" t="s">
        <v>16</v>
      </c>
      <c r="D11" s="68" t="s">
        <v>12</v>
      </c>
      <c r="E11" s="37">
        <v>223</v>
      </c>
      <c r="F11" s="89">
        <v>62501</v>
      </c>
      <c r="G11" s="90">
        <v>0</v>
      </c>
      <c r="H11" s="91">
        <v>0</v>
      </c>
      <c r="I11" s="84">
        <v>0</v>
      </c>
    </row>
    <row r="12" spans="3:9" x14ac:dyDescent="0.25">
      <c r="C12" s="71"/>
      <c r="D12" s="68" t="s">
        <v>13</v>
      </c>
      <c r="E12" s="41">
        <v>697</v>
      </c>
      <c r="F12" s="92">
        <v>2714</v>
      </c>
      <c r="G12" s="41">
        <v>52</v>
      </c>
      <c r="H12" s="92">
        <v>164</v>
      </c>
      <c r="I12" s="41">
        <v>38</v>
      </c>
    </row>
    <row r="13" spans="3:9" x14ac:dyDescent="0.25">
      <c r="C13" s="71"/>
      <c r="D13" s="68" t="s">
        <v>14</v>
      </c>
      <c r="E13" s="76">
        <f>SUM(E11:E12)</f>
        <v>920</v>
      </c>
      <c r="F13" s="77">
        <f>SUM(F11:F12)</f>
        <v>65215</v>
      </c>
      <c r="G13" s="77">
        <f t="shared" ref="G13:I13" si="1">SUM(G11:G12)</f>
        <v>52</v>
      </c>
      <c r="H13" s="77">
        <f t="shared" si="1"/>
        <v>164</v>
      </c>
      <c r="I13" s="72">
        <f t="shared" si="1"/>
        <v>38</v>
      </c>
    </row>
    <row r="14" spans="3:9" x14ac:dyDescent="0.25">
      <c r="C14" s="71" t="s">
        <v>17</v>
      </c>
      <c r="D14" s="68" t="s">
        <v>12</v>
      </c>
      <c r="E14" s="37">
        <v>993</v>
      </c>
      <c r="F14" s="93">
        <v>75639</v>
      </c>
      <c r="G14" s="90">
        <v>0</v>
      </c>
      <c r="H14" s="94">
        <v>0</v>
      </c>
      <c r="I14" s="84">
        <v>0</v>
      </c>
    </row>
    <row r="15" spans="3:9" x14ac:dyDescent="0.25">
      <c r="C15" s="71"/>
      <c r="D15" s="68" t="s">
        <v>13</v>
      </c>
      <c r="E15" s="41">
        <v>1349</v>
      </c>
      <c r="F15" s="31">
        <v>2016</v>
      </c>
      <c r="G15" s="41">
        <v>81</v>
      </c>
      <c r="H15" s="31">
        <v>4</v>
      </c>
      <c r="I15" s="41">
        <v>2</v>
      </c>
    </row>
    <row r="16" spans="3:9" x14ac:dyDescent="0.25">
      <c r="C16" s="71"/>
      <c r="D16" s="68" t="s">
        <v>14</v>
      </c>
      <c r="E16" s="76">
        <f>SUM(E14:E15)</f>
        <v>2342</v>
      </c>
      <c r="F16" s="77">
        <f>SUM(F14:F15)</f>
        <v>77655</v>
      </c>
      <c r="G16" s="76">
        <f>SUM(G14:G15)</f>
        <v>81</v>
      </c>
      <c r="H16" s="77">
        <f t="shared" ref="H16:I16" si="2">SUM(H14:H15)</f>
        <v>4</v>
      </c>
      <c r="I16" s="72">
        <f t="shared" si="2"/>
        <v>2</v>
      </c>
    </row>
    <row r="17" spans="3:9" x14ac:dyDescent="0.25">
      <c r="C17" s="71" t="s">
        <v>18</v>
      </c>
      <c r="D17" s="68" t="s">
        <v>12</v>
      </c>
      <c r="E17" s="7">
        <v>525</v>
      </c>
      <c r="F17" s="80">
        <v>58855</v>
      </c>
      <c r="G17" s="7">
        <v>0</v>
      </c>
      <c r="H17" s="80">
        <v>0</v>
      </c>
      <c r="I17" s="7">
        <v>0</v>
      </c>
    </row>
    <row r="18" spans="3:9" x14ac:dyDescent="0.25">
      <c r="C18" s="71"/>
      <c r="D18" s="68" t="s">
        <v>13</v>
      </c>
      <c r="E18" s="11">
        <v>602</v>
      </c>
      <c r="F18" s="81">
        <v>1608</v>
      </c>
      <c r="G18" s="11">
        <v>4</v>
      </c>
      <c r="H18" s="81">
        <v>3</v>
      </c>
      <c r="I18" s="82">
        <v>2</v>
      </c>
    </row>
    <row r="19" spans="3:9" x14ac:dyDescent="0.25">
      <c r="C19" s="71"/>
      <c r="D19" s="68" t="s">
        <v>14</v>
      </c>
      <c r="E19" s="72">
        <f>SUM(E17:E18)</f>
        <v>1127</v>
      </c>
      <c r="F19" s="73">
        <f>SUM(F17:F18)</f>
        <v>60463</v>
      </c>
      <c r="G19" s="72">
        <v>4</v>
      </c>
      <c r="H19" s="73">
        <v>3</v>
      </c>
      <c r="I19" s="72">
        <v>2</v>
      </c>
    </row>
    <row r="20" spans="3:9" x14ac:dyDescent="0.25">
      <c r="C20" s="71" t="s">
        <v>19</v>
      </c>
      <c r="D20" s="68" t="s">
        <v>12</v>
      </c>
      <c r="E20" s="48">
        <v>248</v>
      </c>
      <c r="F20" s="95">
        <v>52620</v>
      </c>
      <c r="G20" s="96">
        <v>0</v>
      </c>
      <c r="H20" s="97">
        <v>0</v>
      </c>
      <c r="I20" s="88">
        <v>0</v>
      </c>
    </row>
    <row r="21" spans="3:9" x14ac:dyDescent="0.25">
      <c r="C21" s="71"/>
      <c r="D21" s="68" t="s">
        <v>13</v>
      </c>
      <c r="E21" s="48">
        <v>662</v>
      </c>
      <c r="F21" s="95">
        <v>2083</v>
      </c>
      <c r="G21" s="48">
        <v>335</v>
      </c>
      <c r="H21" s="95">
        <v>136</v>
      </c>
      <c r="I21" s="41">
        <v>31</v>
      </c>
    </row>
    <row r="22" spans="3:9" x14ac:dyDescent="0.25">
      <c r="C22" s="71"/>
      <c r="D22" s="68" t="s">
        <v>14</v>
      </c>
      <c r="E22" s="72">
        <f>SUM(E20:E21)</f>
        <v>910</v>
      </c>
      <c r="F22" s="73">
        <f>SUM(F20:F21)</f>
        <v>54703</v>
      </c>
      <c r="G22" s="72">
        <v>335</v>
      </c>
      <c r="H22" s="73">
        <v>136</v>
      </c>
      <c r="I22" s="72">
        <v>31</v>
      </c>
    </row>
    <row r="23" spans="3:9" x14ac:dyDescent="0.25">
      <c r="C23" s="71" t="s">
        <v>20</v>
      </c>
      <c r="D23" s="68" t="s">
        <v>12</v>
      </c>
      <c r="E23" s="54">
        <v>127</v>
      </c>
      <c r="F23" s="98">
        <v>50325</v>
      </c>
      <c r="G23" s="99">
        <v>0</v>
      </c>
      <c r="H23" s="100">
        <v>0</v>
      </c>
      <c r="I23" s="84">
        <v>0</v>
      </c>
    </row>
    <row r="24" spans="3:9" x14ac:dyDescent="0.25">
      <c r="C24" s="71"/>
      <c r="D24" s="68" t="s">
        <v>13</v>
      </c>
      <c r="E24" s="11">
        <v>647</v>
      </c>
      <c r="F24" s="81">
        <v>2324</v>
      </c>
      <c r="G24" s="11">
        <v>59</v>
      </c>
      <c r="H24" s="81">
        <v>15</v>
      </c>
      <c r="I24" s="82">
        <v>8</v>
      </c>
    </row>
    <row r="25" spans="3:9" x14ac:dyDescent="0.25">
      <c r="C25" s="71"/>
      <c r="D25" s="68" t="s">
        <v>14</v>
      </c>
      <c r="E25" s="78">
        <f>SUM(E23:E24)</f>
        <v>774</v>
      </c>
      <c r="F25" s="79">
        <f>SUM(F23:F24)</f>
        <v>52649</v>
      </c>
      <c r="G25" s="79">
        <f t="shared" ref="G25:I25" si="3">SUM(G23:G24)</f>
        <v>59</v>
      </c>
      <c r="H25" s="79">
        <f t="shared" si="3"/>
        <v>15</v>
      </c>
      <c r="I25" s="78">
        <f t="shared" si="3"/>
        <v>8</v>
      </c>
    </row>
    <row r="26" spans="3:9" x14ac:dyDescent="0.25">
      <c r="C26" s="71" t="s">
        <v>14</v>
      </c>
      <c r="D26" s="68" t="s">
        <v>12</v>
      </c>
      <c r="E26" s="78">
        <f t="shared" ref="E26:I28" si="4">E5+E8+E11+E14+E17+E20+E23</f>
        <v>2964</v>
      </c>
      <c r="F26" s="79">
        <f t="shared" si="4"/>
        <v>534612</v>
      </c>
      <c r="G26" s="78">
        <f t="shared" si="4"/>
        <v>0</v>
      </c>
      <c r="H26" s="79">
        <f t="shared" si="4"/>
        <v>0</v>
      </c>
      <c r="I26" s="78">
        <f t="shared" si="4"/>
        <v>0</v>
      </c>
    </row>
    <row r="27" spans="3:9" x14ac:dyDescent="0.25">
      <c r="C27" s="71"/>
      <c r="D27" s="68" t="s">
        <v>13</v>
      </c>
      <c r="E27" s="78">
        <f t="shared" si="4"/>
        <v>6759</v>
      </c>
      <c r="F27" s="79">
        <f t="shared" si="4"/>
        <v>20112</v>
      </c>
      <c r="G27" s="78">
        <f>G6+G9+G12+G15+G18+G21+G24</f>
        <v>667</v>
      </c>
      <c r="H27" s="79">
        <f t="shared" si="4"/>
        <v>855</v>
      </c>
      <c r="I27" s="78">
        <f t="shared" si="4"/>
        <v>92</v>
      </c>
    </row>
    <row r="28" spans="3:9" x14ac:dyDescent="0.25">
      <c r="C28" s="71"/>
      <c r="D28" s="68" t="s">
        <v>14</v>
      </c>
      <c r="E28" s="78">
        <f t="shared" si="4"/>
        <v>9723</v>
      </c>
      <c r="F28" s="79">
        <f t="shared" si="4"/>
        <v>554724</v>
      </c>
      <c r="G28" s="78">
        <f t="shared" si="4"/>
        <v>667</v>
      </c>
      <c r="H28" s="79">
        <f t="shared" si="4"/>
        <v>855</v>
      </c>
      <c r="I28" s="78">
        <f t="shared" si="4"/>
        <v>92</v>
      </c>
    </row>
  </sheetData>
  <mergeCells count="11">
    <mergeCell ref="C14:C16"/>
    <mergeCell ref="C17:C19"/>
    <mergeCell ref="C20:C22"/>
    <mergeCell ref="C23:C25"/>
    <mergeCell ref="C26:C28"/>
    <mergeCell ref="C11:C13"/>
    <mergeCell ref="C2:I2"/>
    <mergeCell ref="C3:D3"/>
    <mergeCell ref="G3:I3"/>
    <mergeCell ref="C5:C7"/>
    <mergeCell ref="C8:C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workbookViewId="0">
      <selection activeCell="F33" sqref="F33"/>
    </sheetView>
  </sheetViews>
  <sheetFormatPr defaultRowHeight="15" x14ac:dyDescent="0.25"/>
  <cols>
    <col min="2" max="2" width="14.85546875" customWidth="1"/>
    <col min="3" max="3" width="17.42578125" customWidth="1"/>
    <col min="4" max="4" width="23.28515625" customWidth="1"/>
    <col min="5" max="5" width="24.28515625" customWidth="1"/>
  </cols>
  <sheetData>
    <row r="2" spans="2:8" x14ac:dyDescent="0.25">
      <c r="B2" s="65" t="s">
        <v>0</v>
      </c>
      <c r="C2" s="65"/>
      <c r="D2" s="65"/>
      <c r="E2" s="65"/>
      <c r="F2" s="65"/>
      <c r="G2" s="65"/>
      <c r="H2" s="65"/>
    </row>
    <row r="3" spans="2:8" x14ac:dyDescent="0.25">
      <c r="B3" s="66">
        <v>2021</v>
      </c>
      <c r="C3" s="67"/>
      <c r="D3" s="2" t="s">
        <v>1</v>
      </c>
      <c r="E3" s="2" t="s">
        <v>2</v>
      </c>
      <c r="F3" s="64" t="s">
        <v>3</v>
      </c>
      <c r="G3" s="64"/>
      <c r="H3" s="64"/>
    </row>
    <row r="4" spans="2:8" x14ac:dyDescent="0.25">
      <c r="B4" s="2" t="s">
        <v>4</v>
      </c>
      <c r="C4" s="2" t="s">
        <v>5</v>
      </c>
      <c r="D4" s="3" t="s">
        <v>6</v>
      </c>
      <c r="E4" s="3" t="s">
        <v>7</v>
      </c>
      <c r="F4" s="4" t="s">
        <v>8</v>
      </c>
      <c r="G4" s="4" t="s">
        <v>9</v>
      </c>
      <c r="H4" s="4" t="s">
        <v>10</v>
      </c>
    </row>
    <row r="5" spans="2:8" x14ac:dyDescent="0.25">
      <c r="B5" s="64" t="s">
        <v>11</v>
      </c>
      <c r="C5" s="2" t="s">
        <v>12</v>
      </c>
      <c r="D5" s="7">
        <v>321</v>
      </c>
      <c r="E5" s="8">
        <v>168216</v>
      </c>
      <c r="F5" s="9">
        <v>0</v>
      </c>
      <c r="G5" s="10">
        <v>0</v>
      </c>
      <c r="H5" s="9">
        <v>0</v>
      </c>
    </row>
    <row r="6" spans="2:8" x14ac:dyDescent="0.25">
      <c r="B6" s="64"/>
      <c r="C6" s="2" t="s">
        <v>13</v>
      </c>
      <c r="D6" s="11">
        <v>2012</v>
      </c>
      <c r="E6" s="12">
        <v>7357</v>
      </c>
      <c r="F6" s="13">
        <v>136</v>
      </c>
      <c r="G6" s="14">
        <v>532</v>
      </c>
      <c r="H6" s="13">
        <v>11</v>
      </c>
    </row>
    <row r="7" spans="2:8" x14ac:dyDescent="0.25">
      <c r="B7" s="64"/>
      <c r="C7" s="2" t="s">
        <v>14</v>
      </c>
      <c r="D7" s="15">
        <f>D5+D6</f>
        <v>2333</v>
      </c>
      <c r="E7" s="16">
        <v>175573</v>
      </c>
      <c r="F7" s="17">
        <v>136</v>
      </c>
      <c r="G7" s="17">
        <v>532</v>
      </c>
      <c r="H7" s="17">
        <v>11</v>
      </c>
    </row>
    <row r="8" spans="2:8" x14ac:dyDescent="0.25">
      <c r="B8" s="64" t="s">
        <v>15</v>
      </c>
      <c r="C8" s="2" t="s">
        <v>12</v>
      </c>
      <c r="D8" s="18">
        <v>386</v>
      </c>
      <c r="E8" s="19">
        <v>77984</v>
      </c>
      <c r="F8" s="20">
        <v>0</v>
      </c>
      <c r="G8" s="20">
        <v>0</v>
      </c>
      <c r="H8" s="20">
        <v>0</v>
      </c>
    </row>
    <row r="9" spans="2:8" x14ac:dyDescent="0.25">
      <c r="B9" s="64"/>
      <c r="C9" s="2" t="s">
        <v>13</v>
      </c>
      <c r="D9" s="21">
        <v>864</v>
      </c>
      <c r="E9" s="22">
        <v>2950</v>
      </c>
      <c r="F9" s="23">
        <v>0</v>
      </c>
      <c r="G9" s="24">
        <v>0</v>
      </c>
      <c r="H9" s="23">
        <v>0</v>
      </c>
    </row>
    <row r="10" spans="2:8" x14ac:dyDescent="0.25">
      <c r="B10" s="64"/>
      <c r="C10" s="2" t="s">
        <v>14</v>
      </c>
      <c r="D10" s="5">
        <v>1250</v>
      </c>
      <c r="E10" s="25">
        <v>80934</v>
      </c>
      <c r="F10" s="26">
        <v>0</v>
      </c>
      <c r="G10" s="27">
        <v>0</v>
      </c>
      <c r="H10" s="26">
        <v>0</v>
      </c>
    </row>
    <row r="11" spans="2:8" x14ac:dyDescent="0.25">
      <c r="B11" s="64" t="s">
        <v>16</v>
      </c>
      <c r="C11" s="2" t="s">
        <v>12</v>
      </c>
      <c r="D11" s="28">
        <v>204</v>
      </c>
      <c r="E11" s="29">
        <v>64620</v>
      </c>
      <c r="F11" s="30">
        <v>0</v>
      </c>
      <c r="G11" s="30">
        <v>0</v>
      </c>
      <c r="H11" s="30">
        <v>0</v>
      </c>
    </row>
    <row r="12" spans="2:8" x14ac:dyDescent="0.25">
      <c r="B12" s="64"/>
      <c r="C12" s="2" t="s">
        <v>13</v>
      </c>
      <c r="D12" s="31">
        <v>704</v>
      </c>
      <c r="E12" s="32">
        <v>2931</v>
      </c>
      <c r="F12" s="33">
        <v>52</v>
      </c>
      <c r="G12" s="33">
        <v>164</v>
      </c>
      <c r="H12" s="33">
        <v>38</v>
      </c>
    </row>
    <row r="13" spans="2:8" x14ac:dyDescent="0.25">
      <c r="B13" s="64"/>
      <c r="C13" s="2" t="s">
        <v>14</v>
      </c>
      <c r="D13" s="34">
        <v>908</v>
      </c>
      <c r="E13" s="35">
        <v>67551</v>
      </c>
      <c r="F13" s="36">
        <v>52</v>
      </c>
      <c r="G13" s="36">
        <v>164</v>
      </c>
      <c r="H13" s="36">
        <v>38</v>
      </c>
    </row>
    <row r="14" spans="2:8" x14ac:dyDescent="0.25">
      <c r="B14" s="64" t="s">
        <v>17</v>
      </c>
      <c r="C14" s="2" t="s">
        <v>12</v>
      </c>
      <c r="D14" s="37">
        <v>852</v>
      </c>
      <c r="E14" s="38">
        <v>79966</v>
      </c>
      <c r="F14" s="39">
        <v>0</v>
      </c>
      <c r="G14" s="40">
        <v>0</v>
      </c>
      <c r="H14" s="39">
        <v>0</v>
      </c>
    </row>
    <row r="15" spans="2:8" x14ac:dyDescent="0.25">
      <c r="B15" s="64"/>
      <c r="C15" s="2" t="s">
        <v>13</v>
      </c>
      <c r="D15" s="41">
        <v>1381</v>
      </c>
      <c r="E15" s="42">
        <v>2303</v>
      </c>
      <c r="F15" s="33">
        <v>81</v>
      </c>
      <c r="G15" s="43">
        <v>4</v>
      </c>
      <c r="H15" s="33">
        <v>2</v>
      </c>
    </row>
    <row r="16" spans="2:8" x14ac:dyDescent="0.25">
      <c r="B16" s="64"/>
      <c r="C16" s="2" t="s">
        <v>14</v>
      </c>
      <c r="D16" s="34">
        <v>2233</v>
      </c>
      <c r="E16" s="35">
        <v>82269</v>
      </c>
      <c r="F16" s="44">
        <v>81</v>
      </c>
      <c r="G16" s="36">
        <v>4</v>
      </c>
      <c r="H16" s="44">
        <v>2</v>
      </c>
    </row>
    <row r="17" spans="2:8" x14ac:dyDescent="0.25">
      <c r="B17" s="64" t="s">
        <v>18</v>
      </c>
      <c r="C17" s="2" t="s">
        <v>12</v>
      </c>
      <c r="D17" s="7">
        <v>485</v>
      </c>
      <c r="E17" s="8">
        <v>60780</v>
      </c>
      <c r="F17" s="9">
        <v>0</v>
      </c>
      <c r="G17" s="10">
        <v>0</v>
      </c>
      <c r="H17" s="9">
        <v>0</v>
      </c>
    </row>
    <row r="18" spans="2:8" x14ac:dyDescent="0.25">
      <c r="B18" s="64"/>
      <c r="C18" s="2" t="s">
        <v>13</v>
      </c>
      <c r="D18" s="11">
        <v>620</v>
      </c>
      <c r="E18" s="12">
        <v>1774</v>
      </c>
      <c r="F18" s="13">
        <v>4</v>
      </c>
      <c r="G18" s="14">
        <v>3</v>
      </c>
      <c r="H18" s="13">
        <v>2</v>
      </c>
    </row>
    <row r="19" spans="2:8" x14ac:dyDescent="0.25">
      <c r="B19" s="64"/>
      <c r="C19" s="2" t="s">
        <v>14</v>
      </c>
      <c r="D19" s="5">
        <v>1105</v>
      </c>
      <c r="E19" s="45">
        <v>62554</v>
      </c>
      <c r="F19" s="46">
        <v>4</v>
      </c>
      <c r="G19" s="47">
        <v>3</v>
      </c>
      <c r="H19" s="46">
        <v>2</v>
      </c>
    </row>
    <row r="20" spans="2:8" x14ac:dyDescent="0.25">
      <c r="B20" s="64" t="s">
        <v>19</v>
      </c>
      <c r="C20" s="2" t="s">
        <v>12</v>
      </c>
      <c r="D20" s="48">
        <v>211</v>
      </c>
      <c r="E20" s="49">
        <v>54711</v>
      </c>
      <c r="F20" s="50">
        <v>0</v>
      </c>
      <c r="G20" s="51">
        <v>0</v>
      </c>
      <c r="H20" s="50">
        <v>0</v>
      </c>
    </row>
    <row r="21" spans="2:8" x14ac:dyDescent="0.25">
      <c r="B21" s="64"/>
      <c r="C21" s="2" t="s">
        <v>13</v>
      </c>
      <c r="D21" s="48">
        <v>673</v>
      </c>
      <c r="E21" s="49">
        <v>2235</v>
      </c>
      <c r="F21" s="52">
        <v>335</v>
      </c>
      <c r="G21" s="53">
        <v>136</v>
      </c>
      <c r="H21" s="52">
        <v>31</v>
      </c>
    </row>
    <row r="22" spans="2:8" x14ac:dyDescent="0.25">
      <c r="B22" s="64"/>
      <c r="C22" s="2" t="s">
        <v>14</v>
      </c>
      <c r="D22" s="5">
        <v>884</v>
      </c>
      <c r="E22" s="45">
        <v>56946</v>
      </c>
      <c r="F22" s="46">
        <v>335</v>
      </c>
      <c r="G22" s="47">
        <v>136</v>
      </c>
      <c r="H22" s="46">
        <v>31</v>
      </c>
    </row>
    <row r="23" spans="2:8" x14ac:dyDescent="0.25">
      <c r="B23" s="64" t="s">
        <v>20</v>
      </c>
      <c r="C23" s="2" t="s">
        <v>12</v>
      </c>
      <c r="D23" s="54">
        <v>110</v>
      </c>
      <c r="E23" s="55">
        <v>52202</v>
      </c>
      <c r="F23" s="56">
        <v>0</v>
      </c>
      <c r="G23" s="57">
        <v>0</v>
      </c>
      <c r="H23" s="56">
        <v>0</v>
      </c>
    </row>
    <row r="24" spans="2:8" x14ac:dyDescent="0.25">
      <c r="B24" s="64"/>
      <c r="C24" s="2" t="s">
        <v>13</v>
      </c>
      <c r="D24" s="11">
        <v>655</v>
      </c>
      <c r="E24" s="12">
        <v>2462</v>
      </c>
      <c r="F24" s="13">
        <v>59</v>
      </c>
      <c r="G24" s="14">
        <v>15</v>
      </c>
      <c r="H24" s="13">
        <v>8</v>
      </c>
    </row>
    <row r="25" spans="2:8" x14ac:dyDescent="0.25">
      <c r="B25" s="64"/>
      <c r="C25" s="2" t="s">
        <v>14</v>
      </c>
      <c r="D25" s="58">
        <v>765</v>
      </c>
      <c r="E25" s="59">
        <v>54664</v>
      </c>
      <c r="F25" s="60">
        <v>59</v>
      </c>
      <c r="G25" s="60">
        <v>15</v>
      </c>
      <c r="H25" s="60">
        <v>8</v>
      </c>
    </row>
    <row r="26" spans="2:8" x14ac:dyDescent="0.25">
      <c r="B26" s="64" t="s">
        <v>14</v>
      </c>
      <c r="C26" s="2" t="s">
        <v>12</v>
      </c>
      <c r="D26" s="61">
        <f>D5+D8+D11+D14+D17+D20+D23</f>
        <v>2569</v>
      </c>
      <c r="E26" s="59">
        <f t="shared" ref="E26:H28" si="0">E5+E8+E11+E14+E17+E20+E23</f>
        <v>558479</v>
      </c>
      <c r="F26" s="62">
        <f t="shared" si="0"/>
        <v>0</v>
      </c>
      <c r="G26" s="60">
        <f t="shared" si="0"/>
        <v>0</v>
      </c>
      <c r="H26" s="62">
        <f t="shared" si="0"/>
        <v>0</v>
      </c>
    </row>
    <row r="27" spans="2:8" x14ac:dyDescent="0.25">
      <c r="B27" s="64"/>
      <c r="C27" s="2" t="s">
        <v>13</v>
      </c>
      <c r="D27" s="61">
        <f>D6+D9+D12+D15+D18+D21+D24</f>
        <v>6909</v>
      </c>
      <c r="E27" s="59">
        <f t="shared" si="0"/>
        <v>22012</v>
      </c>
      <c r="F27" s="62">
        <f>F6+F9+F12+F15+F18+F21+F24</f>
        <v>667</v>
      </c>
      <c r="G27" s="60">
        <f t="shared" si="0"/>
        <v>854</v>
      </c>
      <c r="H27" s="62">
        <f t="shared" si="0"/>
        <v>92</v>
      </c>
    </row>
    <row r="28" spans="2:8" x14ac:dyDescent="0.25">
      <c r="B28" s="64"/>
      <c r="C28" s="2" t="s">
        <v>14</v>
      </c>
      <c r="D28" s="58">
        <f>D7+D10+D13+D16+D19+D22+D25</f>
        <v>9478</v>
      </c>
      <c r="E28" s="63">
        <f>E7+E10+E13+E16+E19+E22+E25</f>
        <v>580491</v>
      </c>
      <c r="F28" s="62">
        <f t="shared" si="0"/>
        <v>667</v>
      </c>
      <c r="G28" s="60">
        <f t="shared" si="0"/>
        <v>854</v>
      </c>
      <c r="H28" s="62">
        <f t="shared" si="0"/>
        <v>92</v>
      </c>
    </row>
  </sheetData>
  <mergeCells count="11">
    <mergeCell ref="B14:B16"/>
    <mergeCell ref="B17:B19"/>
    <mergeCell ref="B20:B22"/>
    <mergeCell ref="B23:B25"/>
    <mergeCell ref="B26:B28"/>
    <mergeCell ref="B11:B13"/>
    <mergeCell ref="B2:H2"/>
    <mergeCell ref="B3:C3"/>
    <mergeCell ref="F3:H3"/>
    <mergeCell ref="B5:B7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Numri i kons. per distrikt</vt:lpstr>
      <vt:lpstr>Numri_Konsumatoreve_Distrikt_20</vt:lpstr>
      <vt:lpstr>Numri_Konsumatoreve_21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Petrit Haziri</cp:lastModifiedBy>
  <dcterms:created xsi:type="dcterms:W3CDTF">2020-12-14T09:57:00Z</dcterms:created>
  <dcterms:modified xsi:type="dcterms:W3CDTF">2023-03-30T06:50:37Z</dcterms:modified>
</cp:coreProperties>
</file>